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900" windowWidth="19440" windowHeight="8835" tabRatio="884" activeTab="1"/>
  </bookViews>
  <sheets>
    <sheet name="характеристика мкд" sheetId="5" r:id="rId1"/>
    <sheet name="виды работ " sheetId="3" r:id="rId2"/>
  </sheets>
  <definedNames>
    <definedName name="_xlnm._FilterDatabase" localSheetId="1" hidden="1">'виды работ '!$A$13:$AC$28</definedName>
    <definedName name="_xlnm._FilterDatabase" localSheetId="0" hidden="1">'характеристика мкд'!$A$13:$T$26</definedName>
    <definedName name="_xlnm.Print_Titles" localSheetId="1">'виды работ '!$13:$13</definedName>
    <definedName name="_xlnm.Print_Titles" localSheetId="0">'характеристика мкд'!$13:$13</definedName>
    <definedName name="_xlnm.Print_Area" localSheetId="1">'виды работ '!$A$1:$X$28</definedName>
    <definedName name="_xlnm.Print_Area" localSheetId="0">'характеристика мкд'!$A$1:$T$28</definedName>
  </definedNames>
  <calcPr calcId="152511"/>
</workbook>
</file>

<file path=xl/calcChain.xml><?xml version="1.0" encoding="utf-8"?>
<calcChain xmlns="http://schemas.openxmlformats.org/spreadsheetml/2006/main">
  <c r="W26" i="3" l="1"/>
  <c r="P26" i="3"/>
  <c r="Q26" i="3"/>
  <c r="D26" i="3"/>
  <c r="C26" i="3"/>
  <c r="M26" i="5"/>
  <c r="O26" i="5"/>
  <c r="N26" i="5"/>
  <c r="L26" i="5"/>
  <c r="P26" i="5"/>
  <c r="E26" i="3"/>
  <c r="AC26" i="3" l="1"/>
  <c r="Z14" i="3" l="1"/>
  <c r="AA14" i="3" s="1"/>
  <c r="Z15" i="3"/>
  <c r="AA15" i="3" s="1"/>
  <c r="Z17" i="3"/>
  <c r="Z18" i="3"/>
  <c r="Z19" i="3"/>
  <c r="Z20" i="3"/>
  <c r="Z21" i="3"/>
  <c r="Z22" i="3"/>
  <c r="Z23" i="3"/>
  <c r="Z25" i="3"/>
  <c r="Z27" i="3"/>
  <c r="Z28" i="3"/>
  <c r="AB17" i="3" l="1"/>
  <c r="AA17" i="3" l="1"/>
  <c r="AB23" i="3" l="1"/>
  <c r="AB22" i="3"/>
  <c r="AB21" i="3"/>
  <c r="AA21" i="3" l="1"/>
  <c r="AA22" i="3"/>
  <c r="AA23" i="3"/>
  <c r="AB25" i="3"/>
  <c r="AB20" i="3"/>
  <c r="Z26" i="3" l="1"/>
  <c r="AA20" i="3"/>
  <c r="AA25" i="3"/>
  <c r="AB19" i="3" l="1"/>
  <c r="AB18" i="3" l="1"/>
  <c r="AB26" i="3" s="1"/>
  <c r="AA18" i="3"/>
  <c r="AA26" i="3"/>
  <c r="AA19" i="3"/>
  <c r="AA27" i="3" l="1"/>
  <c r="AA28" i="3" l="1"/>
</calcChain>
</file>

<file path=xl/sharedStrings.xml><?xml version="1.0" encoding="utf-8"?>
<sst xmlns="http://schemas.openxmlformats.org/spreadsheetml/2006/main" count="147" uniqueCount="75">
  <si>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</si>
  <si>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</si>
  <si>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</si>
  <si>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</si>
  <si>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</si>
  <si>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</si>
  <si>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</si>
  <si>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</si>
  <si>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</si>
  <si>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</si>
  <si>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</si>
  <si>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</si>
  <si>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</si>
  <si>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</si>
  <si>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</si>
  <si>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</si>
  <si>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</si>
  <si>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Всеволожский муниципальный район</t>
  </si>
  <si>
    <t>Муниципальное образование Город Всеволожск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</si>
  <si>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</si>
  <si>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</si>
  <si>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</si>
  <si>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</si>
  <si>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</si>
  <si>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</si>
  <si>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</si>
  <si>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</si>
  <si>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</si>
  <si>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</si>
  <si>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</si>
  <si>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</si>
  <si>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</si>
  <si>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</si>
  <si>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</si>
  <si>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</si>
  <si>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</si>
  <si>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</si>
  <si>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</si>
  <si>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</si>
  <si>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</si>
  <si>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</si>
  <si>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</si>
  <si>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</si>
  <si>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</si>
  <si>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</si>
  <si>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</si>
  <si>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</si>
  <si>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</si>
  <si>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</si>
  <si>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</si>
  <si>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</si>
  <si>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Кирпич</t>
  </si>
  <si>
    <t>х</t>
  </si>
  <si>
    <t>Панель</t>
  </si>
  <si>
    <t>РО</t>
  </si>
  <si>
    <t>Работы по предпроектной подготовке</t>
  </si>
  <si>
    <t xml:space="preserve">Г. Всеволожск, ш. Колтушское, д. 78  </t>
  </si>
  <si>
    <t xml:space="preserve">Г. Всеволожск, ул. Ленинградская, д. 3  </t>
  </si>
  <si>
    <t xml:space="preserve">Г. Всеволожск, ул. Ленинградская, д. 5  </t>
  </si>
  <si>
    <t xml:space="preserve">Г. Всеволожск, ул. Ленинградская, д. 7  </t>
  </si>
  <si>
    <t xml:space="preserve">Г. Всеволожск, ул. Ленинградская, д. 13  </t>
  </si>
  <si>
    <t xml:space="preserve">Г. Всеволожск, ул. Ленинградская, д. 21/2  </t>
  </si>
  <si>
    <t xml:space="preserve">Г. Всеволожск, ул. Ленинградская, д. 21/3  </t>
  </si>
  <si>
    <t xml:space="preserve">Г. Всеволожск, ул. Межевая, д. 18  </t>
  </si>
  <si>
    <t>УТВЕРЖДЕН</t>
  </si>
  <si>
    <t xml:space="preserve">постановлением </t>
  </si>
  <si>
    <t>(Приложение  )</t>
  </si>
  <si>
    <t xml:space="preserve">Г. Всеволожск,ул.Межевая, д. 29  </t>
  </si>
  <si>
    <t xml:space="preserve">Г. Всеволожск,ул.Межевая, д. 29 </t>
  </si>
  <si>
    <t>30.12.2019</t>
  </si>
  <si>
    <t>от _________ 2018 года № _____</t>
  </si>
  <si>
    <t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муниципальное образование Город Всеволожск</t>
  </si>
  <si>
    <t xml:space="preserve">I Перечень многоквратирных домов, которые подлежат капитальному ремонту в 2019 году </t>
  </si>
  <si>
    <t xml:space="preserve">                          </t>
  </si>
  <si>
    <t xml:space="preserve">   II. Реестр многоквратирных домов, которые подлежат капитальному ремонту в 2019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</si>
</sst>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7" fillId="0" borderId="0"/>
    <xf numFmtId="0" fontId="14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4" fontId="10" fillId="2" borderId="0" xfId="0" applyNumberFormat="1" applyFont="1" applyFill="1"/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right" vertical="center" indent="1"/>
    </xf>
    <xf numFmtId="0" fontId="10" fillId="2" borderId="1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center" indent="1"/>
    </xf>
    <xf numFmtId="4" fontId="18" fillId="2" borderId="0" xfId="0" applyNumberFormat="1" applyFont="1" applyFill="1" applyAlignment="1">
      <alignment horizontal="right" vertical="center" indent="1"/>
    </xf>
    <xf numFmtId="0" fontId="10" fillId="2" borderId="0" xfId="0" applyFont="1" applyFill="1" applyAlignment="1">
      <alignment horizontal="left" vertical="center"/>
    </xf>
    <xf numFmtId="0" fontId="10" fillId="2" borderId="1" xfId="7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4" fontId="23" fillId="2" borderId="0" xfId="0" applyNumberFormat="1" applyFont="1" applyFill="1" applyAlignment="1">
      <alignment horizontal="right" vertical="center" indent="1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 wrapText="1"/>
    </xf>
    <xf numFmtId="4" fontId="10" fillId="2" borderId="1" xfId="22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0" xfId="0" applyNumberFormat="1" applyFont="1" applyFill="1"/>
    <xf numFmtId="4" fontId="0" fillId="0" borderId="0" xfId="0" applyNumberFormat="1"/>
    <xf numFmtId="4" fontId="23" fillId="2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right" vertical="center" inden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1" xfId="7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4" fontId="24" fillId="2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4" fontId="9" fillId="2" borderId="2" xfId="0" applyNumberFormat="1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readingOrder="1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left" vertical="center"/>
    </xf>
    <xf numFmtId="4" fontId="10" fillId="2" borderId="4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</cellXfs>
  <cellStyles count="58">
    <cellStyle name="Excel Built-in Normal" xfId="1"/>
    <cellStyle name="Excel Built-in Normal 2" xfId="2"/>
    <cellStyle name="Excel Built-in Normal 2 2" xfId="3"/>
    <cellStyle name="Excel Built-in Normal 3" xfId="4"/>
    <cellStyle name="TableStyleLight1" xfId="46"/>
    <cellStyle name="Обычный" xfId="0" builtinId="0"/>
    <cellStyle name="Обычный 10" xfId="5"/>
    <cellStyle name="Обычный 10 2" xfId="6"/>
    <cellStyle name="Обычный 11" xfId="24"/>
    <cellStyle name="Обычный 12" xfId="32"/>
    <cellStyle name="Обычный 13" xfId="40"/>
    <cellStyle name="Обычный 14" xfId="47"/>
    <cellStyle name="Обычный 15" xfId="48"/>
    <cellStyle name="Обычный 16" xfId="53"/>
    <cellStyle name="Обычный 2" xfId="7"/>
    <cellStyle name="Обычный 2 2" xfId="8"/>
    <cellStyle name="Обычный 2 2 2" xfId="34"/>
    <cellStyle name="Обычный 2 3" xfId="9"/>
    <cellStyle name="Обычный 2 4" xfId="33"/>
    <cellStyle name="Обычный 3" xfId="10"/>
    <cellStyle name="Обычный 3 2" xfId="11"/>
    <cellStyle name="Обычный 3 2 2" xfId="25"/>
    <cellStyle name="Обычный 3 3" xfId="12"/>
    <cellStyle name="Обычный 3 4" xfId="35"/>
    <cellStyle name="Обычный 3 5" xfId="41"/>
    <cellStyle name="Обычный 3 6" xfId="49"/>
    <cellStyle name="Обычный 3 7" xfId="54"/>
    <cellStyle name="Обычный 4" xfId="13"/>
    <cellStyle name="Обычный 4 2" xfId="14"/>
    <cellStyle name="Обычный 4 3" xfId="26"/>
    <cellStyle name="Обычный 4 4" xfId="36"/>
    <cellStyle name="Обычный 4 5" xfId="42"/>
    <cellStyle name="Обычный 4 6" xfId="50"/>
    <cellStyle name="Обычный 4 7" xfId="55"/>
    <cellStyle name="Обычный 5" xfId="15"/>
    <cellStyle name="Обычный 5 2" xfId="37"/>
    <cellStyle name="Обычный 6" xfId="16"/>
    <cellStyle name="Обычный 6 2" xfId="17"/>
    <cellStyle name="Обычный 6 3" xfId="27"/>
    <cellStyle name="Обычный 6 4" xfId="38"/>
    <cellStyle name="Обычный 6 5" xfId="43"/>
    <cellStyle name="Обычный 6 6" xfId="51"/>
    <cellStyle name="Обычный 6 7" xfId="56"/>
    <cellStyle name="Обычный 7" xfId="18"/>
    <cellStyle name="Обычный 7 2" xfId="19"/>
    <cellStyle name="Обычный 7 3" xfId="28"/>
    <cellStyle name="Обычный 7 4" xfId="39"/>
    <cellStyle name="Обычный 7 5" xfId="44"/>
    <cellStyle name="Обычный 7 6" xfId="52"/>
    <cellStyle name="Обычный 7 7" xfId="57"/>
    <cellStyle name="Обычный 8" xfId="20"/>
    <cellStyle name="Обычный 8 2" xfId="29"/>
    <cellStyle name="Обычный 9" xfId="21"/>
    <cellStyle name="Обычный 9 2" xfId="30"/>
    <cellStyle name="Обычный 9 3" xfId="31"/>
    <cellStyle name="Финансовый" xfId="22" builtinId="3"/>
    <cellStyle name="Финансовый 2" xfId="23"/>
    <cellStyle name="Финансовый 3" xfId="45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view="pageBreakPreview" topLeftCell="H1" zoomScaleNormal="100" zoomScaleSheetLayoutView="100" workbookViewId="0">
      <selection activeCell="N4" sqref="N4"/>
    </sheetView>
  </sheetViews>
  <sheetFormatPr defaultRowHeight="15" x14ac:dyDescent="0.25"/>
  <cols>
    <col min="1" max="1" width="6.85546875" style="32" customWidth="1"/>
    <col min="2" max="2" width="46.7109375" style="33" customWidth="1"/>
    <col min="3" max="3" width="8.140625" style="32" customWidth="1"/>
    <col min="4" max="4" width="8.28515625" style="32" customWidth="1"/>
    <col min="5" max="5" width="9.28515625" style="32" bestFit="1" customWidth="1"/>
    <col min="6" max="6" width="9.42578125" style="32" bestFit="1" customWidth="1"/>
    <col min="7" max="7" width="8.28515625" style="32" customWidth="1"/>
    <col min="8" max="8" width="13.140625" style="32" bestFit="1" customWidth="1"/>
    <col min="9" max="9" width="11" style="32" customWidth="1"/>
    <col min="10" max="11" width="11.42578125" style="32" customWidth="1"/>
    <col min="12" max="12" width="15.85546875" style="32" customWidth="1"/>
    <col min="13" max="13" width="11.7109375" style="32" customWidth="1"/>
    <col min="14" max="14" width="13.5703125" style="32" customWidth="1"/>
    <col min="15" max="15" width="12.7109375" style="32" customWidth="1"/>
    <col min="16" max="16" width="16.7109375" style="32" customWidth="1"/>
    <col min="17" max="17" width="10.85546875" style="32" customWidth="1"/>
    <col min="18" max="18" width="11.140625" style="32" customWidth="1"/>
    <col min="19" max="19" width="11.42578125" style="32" customWidth="1"/>
    <col min="20" max="20" width="8.42578125" style="32" customWidth="1"/>
    <col min="21" max="21" width="13.85546875" customWidth="1"/>
    <col min="22" max="22" width="15" customWidth="1"/>
    <col min="23" max="23" width="14" style="46" customWidth="1"/>
    <col min="24" max="24" width="17.42578125" customWidth="1"/>
  </cols>
  <sheetData>
    <row r="1" spans="1:23" s="5" customFormat="1" x14ac:dyDescent="0.2">
      <c r="A1" s="16"/>
      <c r="B1" s="30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58" t="s">
        <v>64</v>
      </c>
      <c r="Q1" s="59"/>
      <c r="R1" s="59"/>
      <c r="S1" s="16"/>
      <c r="T1" s="16"/>
      <c r="W1" s="21"/>
    </row>
    <row r="2" spans="1:23" s="5" customFormat="1" x14ac:dyDescent="0.2">
      <c r="A2" s="16"/>
      <c r="B2" s="3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58" t="s">
        <v>65</v>
      </c>
      <c r="Q2" s="59"/>
      <c r="R2" s="59"/>
      <c r="S2" s="16"/>
      <c r="T2" s="16"/>
      <c r="W2" s="21"/>
    </row>
    <row r="3" spans="1:23" s="5" customFormat="1" x14ac:dyDescent="0.2">
      <c r="A3" s="16"/>
      <c r="B3" s="3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58"/>
      <c r="Q3" s="59"/>
      <c r="R3" s="59"/>
      <c r="S3" s="16"/>
      <c r="T3" s="16"/>
      <c r="W3" s="21"/>
    </row>
    <row r="4" spans="1:23" s="5" customFormat="1" x14ac:dyDescent="0.2">
      <c r="A4" s="16"/>
      <c r="B4" s="3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58" t="s">
        <v>70</v>
      </c>
      <c r="Q4" s="59"/>
      <c r="R4" s="59"/>
      <c r="S4" s="16"/>
      <c r="T4" s="16"/>
      <c r="W4" s="21"/>
    </row>
    <row r="5" spans="1:23" s="5" customFormat="1" x14ac:dyDescent="0.2">
      <c r="A5" s="16"/>
      <c r="B5" s="3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58" t="s">
        <v>66</v>
      </c>
      <c r="Q5" s="59"/>
      <c r="R5" s="59"/>
      <c r="S5" s="16"/>
      <c r="T5" s="16"/>
      <c r="W5" s="21"/>
    </row>
    <row r="6" spans="1:23" s="5" customFormat="1" ht="12.75" x14ac:dyDescent="0.2">
      <c r="A6" s="60" t="s">
        <v>71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6"/>
      <c r="W6" s="21"/>
    </row>
    <row r="7" spans="1:23" s="5" customFormat="1" ht="12.75" x14ac:dyDescent="0.2">
      <c r="A7" s="16"/>
      <c r="B7" s="30"/>
      <c r="C7" s="16"/>
      <c r="D7" s="61" t="s">
        <v>72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16"/>
      <c r="S7" s="16"/>
      <c r="T7" s="16"/>
      <c r="W7" s="21"/>
    </row>
    <row r="8" spans="1:23" s="5" customFormat="1" ht="12.75" x14ac:dyDescent="0.2">
      <c r="A8" s="16"/>
      <c r="B8" s="30"/>
      <c r="C8" s="16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16"/>
      <c r="S8" s="16"/>
      <c r="T8" s="16"/>
      <c r="W8" s="21"/>
    </row>
    <row r="9" spans="1:23" s="5" customFormat="1" ht="30" customHeight="1" x14ac:dyDescent="0.2">
      <c r="A9" s="62" t="s">
        <v>27</v>
      </c>
      <c r="B9" s="62" t="s">
        <v>1</v>
      </c>
      <c r="C9" s="63" t="s">
        <v>28</v>
      </c>
      <c r="D9" s="63"/>
      <c r="E9" s="64" t="s">
        <v>29</v>
      </c>
      <c r="F9" s="64" t="s">
        <v>30</v>
      </c>
      <c r="G9" s="64" t="s">
        <v>31</v>
      </c>
      <c r="H9" s="65" t="s">
        <v>32</v>
      </c>
      <c r="I9" s="62" t="s">
        <v>33</v>
      </c>
      <c r="J9" s="62"/>
      <c r="K9" s="65" t="s">
        <v>34</v>
      </c>
      <c r="L9" s="62" t="s">
        <v>35</v>
      </c>
      <c r="M9" s="62"/>
      <c r="N9" s="62"/>
      <c r="O9" s="62"/>
      <c r="P9" s="62"/>
      <c r="Q9" s="66" t="s">
        <v>36</v>
      </c>
      <c r="R9" s="66" t="s">
        <v>37</v>
      </c>
      <c r="S9" s="65" t="s">
        <v>38</v>
      </c>
      <c r="T9" s="65" t="s">
        <v>39</v>
      </c>
      <c r="W9" s="21"/>
    </row>
    <row r="10" spans="1:23" s="5" customFormat="1" ht="15" customHeight="1" x14ac:dyDescent="0.2">
      <c r="A10" s="62"/>
      <c r="B10" s="62"/>
      <c r="C10" s="65" t="s">
        <v>40</v>
      </c>
      <c r="D10" s="65" t="s">
        <v>41</v>
      </c>
      <c r="E10" s="64"/>
      <c r="F10" s="64"/>
      <c r="G10" s="64"/>
      <c r="H10" s="65"/>
      <c r="I10" s="65" t="s">
        <v>42</v>
      </c>
      <c r="J10" s="65" t="s">
        <v>43</v>
      </c>
      <c r="K10" s="65"/>
      <c r="L10" s="65" t="s">
        <v>42</v>
      </c>
      <c r="M10" s="38"/>
      <c r="N10" s="38"/>
      <c r="O10" s="36"/>
      <c r="P10" s="36"/>
      <c r="Q10" s="66"/>
      <c r="R10" s="66"/>
      <c r="S10" s="65"/>
      <c r="T10" s="65"/>
      <c r="W10" s="21"/>
    </row>
    <row r="11" spans="1:23" s="5" customFormat="1" ht="173.45" customHeight="1" x14ac:dyDescent="0.2">
      <c r="A11" s="62"/>
      <c r="B11" s="62"/>
      <c r="C11" s="65"/>
      <c r="D11" s="65"/>
      <c r="E11" s="64"/>
      <c r="F11" s="64"/>
      <c r="G11" s="64"/>
      <c r="H11" s="65"/>
      <c r="I11" s="65"/>
      <c r="J11" s="65"/>
      <c r="K11" s="65"/>
      <c r="L11" s="65"/>
      <c r="M11" s="38" t="s">
        <v>44</v>
      </c>
      <c r="N11" s="38" t="s">
        <v>45</v>
      </c>
      <c r="O11" s="38" t="s">
        <v>46</v>
      </c>
      <c r="P11" s="38" t="s">
        <v>47</v>
      </c>
      <c r="Q11" s="66"/>
      <c r="R11" s="66"/>
      <c r="S11" s="65"/>
      <c r="T11" s="65"/>
      <c r="W11" s="21"/>
    </row>
    <row r="12" spans="1:23" s="5" customFormat="1" ht="19.149999999999999" customHeight="1" x14ac:dyDescent="0.2">
      <c r="A12" s="62"/>
      <c r="B12" s="62"/>
      <c r="C12" s="65"/>
      <c r="D12" s="65"/>
      <c r="E12" s="64"/>
      <c r="F12" s="64"/>
      <c r="G12" s="64"/>
      <c r="H12" s="36" t="s">
        <v>48</v>
      </c>
      <c r="I12" s="36" t="s">
        <v>48</v>
      </c>
      <c r="J12" s="36" t="s">
        <v>48</v>
      </c>
      <c r="K12" s="36" t="s">
        <v>49</v>
      </c>
      <c r="L12" s="36" t="s">
        <v>12</v>
      </c>
      <c r="M12" s="36"/>
      <c r="N12" s="36"/>
      <c r="O12" s="36" t="s">
        <v>12</v>
      </c>
      <c r="P12" s="36" t="s">
        <v>12</v>
      </c>
      <c r="Q12" s="31" t="s">
        <v>50</v>
      </c>
      <c r="R12" s="31" t="s">
        <v>50</v>
      </c>
      <c r="S12" s="65"/>
      <c r="T12" s="65"/>
      <c r="W12" s="21"/>
    </row>
    <row r="13" spans="1:23" s="5" customFormat="1" ht="12.75" x14ac:dyDescent="0.2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  <c r="R13" s="37">
        <v>18</v>
      </c>
      <c r="S13" s="37">
        <v>19</v>
      </c>
      <c r="T13" s="36">
        <v>20</v>
      </c>
      <c r="W13" s="21"/>
    </row>
    <row r="14" spans="1:23" s="5" customFormat="1" ht="16.5" customHeight="1" x14ac:dyDescent="0.2">
      <c r="A14" s="73" t="s">
        <v>17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4"/>
      <c r="R14" s="74"/>
      <c r="S14" s="74"/>
      <c r="T14" s="74"/>
      <c r="U14" s="21"/>
      <c r="V14" s="21"/>
      <c r="W14" s="45"/>
    </row>
    <row r="15" spans="1:23" s="5" customFormat="1" ht="16.5" customHeight="1" x14ac:dyDescent="0.2">
      <c r="A15" s="67" t="s">
        <v>18</v>
      </c>
      <c r="B15" s="68"/>
      <c r="C15" s="68"/>
      <c r="D15" s="68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21"/>
      <c r="V15" s="21"/>
      <c r="W15" s="45"/>
    </row>
    <row r="16" spans="1:23" s="5" customFormat="1" ht="16.5" customHeight="1" x14ac:dyDescent="0.2">
      <c r="A16" s="51">
        <v>1</v>
      </c>
      <c r="B16" s="55" t="s">
        <v>68</v>
      </c>
      <c r="C16" s="51">
        <v>1982</v>
      </c>
      <c r="D16" s="51"/>
      <c r="E16" s="51" t="s">
        <v>53</v>
      </c>
      <c r="F16" s="22">
        <v>5</v>
      </c>
      <c r="G16" s="22">
        <v>4</v>
      </c>
      <c r="H16" s="22">
        <v>5280.01</v>
      </c>
      <c r="I16" s="22">
        <v>3650.85</v>
      </c>
      <c r="J16" s="22">
        <v>3236.05</v>
      </c>
      <c r="K16" s="22">
        <v>141</v>
      </c>
      <c r="L16" s="22">
        <v>6207692.8799999999</v>
      </c>
      <c r="M16" s="22">
        <v>0</v>
      </c>
      <c r="N16" s="22">
        <v>0</v>
      </c>
      <c r="O16" s="22">
        <v>0</v>
      </c>
      <c r="P16" s="22">
        <v>6207692.8799999999</v>
      </c>
      <c r="Q16" s="22">
        <v>1175.7</v>
      </c>
      <c r="R16" s="22">
        <v>42000</v>
      </c>
      <c r="S16" s="56" t="s">
        <v>69</v>
      </c>
      <c r="T16" s="22" t="s">
        <v>54</v>
      </c>
      <c r="U16" s="21"/>
      <c r="V16" s="21"/>
      <c r="W16" s="45"/>
    </row>
    <row r="17" spans="1:23" s="5" customFormat="1" ht="16.5" customHeight="1" x14ac:dyDescent="0.2">
      <c r="A17" s="14">
        <v>2</v>
      </c>
      <c r="B17" s="7" t="s">
        <v>56</v>
      </c>
      <c r="C17" s="13">
        <v>1993</v>
      </c>
      <c r="D17" s="13"/>
      <c r="E17" s="51" t="s">
        <v>53</v>
      </c>
      <c r="F17" s="40">
        <v>9</v>
      </c>
      <c r="G17" s="40">
        <v>3</v>
      </c>
      <c r="H17" s="40">
        <v>7161.3</v>
      </c>
      <c r="I17" s="40">
        <v>7161.3</v>
      </c>
      <c r="J17" s="40">
        <v>6186.7</v>
      </c>
      <c r="K17" s="40">
        <v>274</v>
      </c>
      <c r="L17" s="22">
        <v>8883614.1600000001</v>
      </c>
      <c r="M17" s="22">
        <v>0</v>
      </c>
      <c r="N17" s="40">
        <v>3071714.17</v>
      </c>
      <c r="O17" s="40">
        <v>1535857.08</v>
      </c>
      <c r="P17" s="22">
        <v>4276042.91</v>
      </c>
      <c r="Q17" s="22">
        <v>1803.97</v>
      </c>
      <c r="R17" s="24">
        <v>42000</v>
      </c>
      <c r="S17" s="56" t="s">
        <v>69</v>
      </c>
      <c r="T17" s="22" t="s">
        <v>54</v>
      </c>
      <c r="U17" s="21"/>
      <c r="V17" s="21"/>
      <c r="W17" s="45"/>
    </row>
    <row r="18" spans="1:23" s="5" customFormat="1" ht="16.5" customHeight="1" x14ac:dyDescent="0.2">
      <c r="A18" s="14">
        <v>3</v>
      </c>
      <c r="B18" s="7" t="s">
        <v>60</v>
      </c>
      <c r="C18" s="18">
        <v>1987</v>
      </c>
      <c r="D18" s="13"/>
      <c r="E18" s="51" t="s">
        <v>53</v>
      </c>
      <c r="F18" s="40">
        <v>9</v>
      </c>
      <c r="G18" s="40">
        <v>5</v>
      </c>
      <c r="H18" s="42">
        <v>10591.9</v>
      </c>
      <c r="I18" s="42">
        <v>10591.9</v>
      </c>
      <c r="J18" s="40">
        <v>10337.299999999999</v>
      </c>
      <c r="K18" s="40">
        <v>590</v>
      </c>
      <c r="L18" s="22">
        <v>4918492.5199999996</v>
      </c>
      <c r="M18" s="22">
        <v>0</v>
      </c>
      <c r="N18" s="40">
        <v>0</v>
      </c>
      <c r="O18" s="40">
        <v>0</v>
      </c>
      <c r="P18" s="22">
        <v>4918492.5199999996</v>
      </c>
      <c r="Q18" s="22"/>
      <c r="R18" s="43"/>
      <c r="S18" s="56" t="s">
        <v>69</v>
      </c>
      <c r="T18" s="22" t="s">
        <v>54</v>
      </c>
      <c r="U18" s="21"/>
      <c r="V18" s="21"/>
      <c r="W18" s="45"/>
    </row>
    <row r="19" spans="1:23" s="5" customFormat="1" ht="16.5" customHeight="1" x14ac:dyDescent="0.2">
      <c r="A19" s="14">
        <v>4</v>
      </c>
      <c r="B19" s="7" t="s">
        <v>61</v>
      </c>
      <c r="C19" s="18">
        <v>1988</v>
      </c>
      <c r="D19" s="13"/>
      <c r="E19" s="51" t="s">
        <v>53</v>
      </c>
      <c r="F19" s="40">
        <v>9</v>
      </c>
      <c r="G19" s="40">
        <v>8</v>
      </c>
      <c r="H19" s="41">
        <v>15552</v>
      </c>
      <c r="I19" s="41">
        <v>15552</v>
      </c>
      <c r="J19" s="40">
        <v>13920</v>
      </c>
      <c r="K19" s="40">
        <v>743</v>
      </c>
      <c r="L19" s="22">
        <v>9008273.4000000004</v>
      </c>
      <c r="M19" s="22">
        <v>0</v>
      </c>
      <c r="N19" s="40">
        <v>0</v>
      </c>
      <c r="O19" s="40">
        <v>0</v>
      </c>
      <c r="P19" s="22">
        <v>9008273.4000000004</v>
      </c>
      <c r="Q19" s="22"/>
      <c r="R19" s="43"/>
      <c r="S19" s="56" t="s">
        <v>69</v>
      </c>
      <c r="T19" s="22" t="s">
        <v>54</v>
      </c>
      <c r="U19" s="21"/>
      <c r="V19" s="21"/>
      <c r="W19" s="45"/>
    </row>
    <row r="20" spans="1:23" s="5" customFormat="1" ht="16.5" customHeight="1" x14ac:dyDescent="0.2">
      <c r="A20" s="14">
        <v>5</v>
      </c>
      <c r="B20" s="7" t="s">
        <v>62</v>
      </c>
      <c r="C20" s="13">
        <v>1989</v>
      </c>
      <c r="D20" s="13"/>
      <c r="E20" s="51" t="s">
        <v>53</v>
      </c>
      <c r="F20" s="40">
        <v>9</v>
      </c>
      <c r="G20" s="40">
        <v>3</v>
      </c>
      <c r="H20" s="40">
        <v>6280.5</v>
      </c>
      <c r="I20" s="40">
        <v>6280.5</v>
      </c>
      <c r="J20" s="40">
        <v>5652.8</v>
      </c>
      <c r="K20" s="40">
        <v>317</v>
      </c>
      <c r="L20" s="22">
        <v>3252385.62</v>
      </c>
      <c r="M20" s="22">
        <v>0</v>
      </c>
      <c r="N20" s="40">
        <v>0</v>
      </c>
      <c r="O20" s="40">
        <v>0</v>
      </c>
      <c r="P20" s="22">
        <v>3252385.62</v>
      </c>
      <c r="Q20" s="22"/>
      <c r="R20" s="43"/>
      <c r="S20" s="56" t="s">
        <v>69</v>
      </c>
      <c r="T20" s="22" t="s">
        <v>54</v>
      </c>
      <c r="U20" s="21"/>
      <c r="V20" s="21"/>
      <c r="W20" s="45"/>
    </row>
    <row r="21" spans="1:23" s="5" customFormat="1" ht="16.5" customHeight="1" x14ac:dyDescent="0.2">
      <c r="A21" s="14">
        <v>6</v>
      </c>
      <c r="B21" s="7" t="s">
        <v>57</v>
      </c>
      <c r="C21" s="18">
        <v>1988</v>
      </c>
      <c r="D21" s="13"/>
      <c r="E21" s="36" t="s">
        <v>53</v>
      </c>
      <c r="F21" s="40">
        <v>9</v>
      </c>
      <c r="G21" s="40">
        <v>2</v>
      </c>
      <c r="H21" s="40">
        <v>4770.3</v>
      </c>
      <c r="I21" s="40">
        <v>4770.3</v>
      </c>
      <c r="J21" s="40">
        <v>4074.2</v>
      </c>
      <c r="K21" s="40">
        <v>159</v>
      </c>
      <c r="L21" s="22">
        <v>2143785.06</v>
      </c>
      <c r="M21" s="22">
        <v>0</v>
      </c>
      <c r="N21" s="40">
        <v>0</v>
      </c>
      <c r="O21" s="40">
        <v>0</v>
      </c>
      <c r="P21" s="22">
        <v>2143785.06</v>
      </c>
      <c r="Q21" s="22"/>
      <c r="R21" s="24"/>
      <c r="S21" s="56" t="s">
        <v>69</v>
      </c>
      <c r="T21" s="22" t="s">
        <v>54</v>
      </c>
      <c r="U21" s="21"/>
      <c r="V21" s="21"/>
      <c r="W21" s="45"/>
    </row>
    <row r="22" spans="1:23" s="5" customFormat="1" ht="16.5" customHeight="1" x14ac:dyDescent="0.2">
      <c r="A22" s="14">
        <v>7</v>
      </c>
      <c r="B22" s="7" t="s">
        <v>58</v>
      </c>
      <c r="C22" s="18">
        <v>1988</v>
      </c>
      <c r="D22" s="13"/>
      <c r="E22" s="36" t="s">
        <v>53</v>
      </c>
      <c r="F22" s="40">
        <v>9</v>
      </c>
      <c r="G22" s="40">
        <v>2</v>
      </c>
      <c r="H22" s="40">
        <v>4770.3</v>
      </c>
      <c r="I22" s="40">
        <v>4770.3</v>
      </c>
      <c r="J22" s="40">
        <v>4023.2</v>
      </c>
      <c r="K22" s="40">
        <v>159</v>
      </c>
      <c r="L22" s="22">
        <v>2143785.06</v>
      </c>
      <c r="M22" s="22">
        <v>0</v>
      </c>
      <c r="N22" s="40">
        <v>0</v>
      </c>
      <c r="O22" s="40">
        <v>0</v>
      </c>
      <c r="P22" s="22">
        <v>2143785.06</v>
      </c>
      <c r="Q22" s="22"/>
      <c r="R22" s="24"/>
      <c r="S22" s="56" t="s">
        <v>69</v>
      </c>
      <c r="T22" s="22" t="s">
        <v>54</v>
      </c>
      <c r="U22" s="21"/>
      <c r="V22" s="21"/>
      <c r="W22" s="45"/>
    </row>
    <row r="23" spans="1:23" s="5" customFormat="1" ht="16.5" customHeight="1" x14ac:dyDescent="0.2">
      <c r="A23" s="14">
        <v>8</v>
      </c>
      <c r="B23" s="7" t="s">
        <v>59</v>
      </c>
      <c r="C23" s="18">
        <v>1988</v>
      </c>
      <c r="D23" s="13"/>
      <c r="E23" s="36" t="s">
        <v>51</v>
      </c>
      <c r="F23" s="40">
        <v>9</v>
      </c>
      <c r="G23" s="40">
        <v>1</v>
      </c>
      <c r="H23" s="40">
        <v>2221</v>
      </c>
      <c r="I23" s="40">
        <v>2221</v>
      </c>
      <c r="J23" s="40">
        <v>1941.4</v>
      </c>
      <c r="K23" s="40">
        <v>88</v>
      </c>
      <c r="L23" s="22">
        <v>1436981.58</v>
      </c>
      <c r="M23" s="22">
        <v>0</v>
      </c>
      <c r="N23" s="40">
        <v>0</v>
      </c>
      <c r="O23" s="40">
        <v>0</v>
      </c>
      <c r="P23" s="22">
        <v>1436981.58</v>
      </c>
      <c r="Q23" s="22"/>
      <c r="R23" s="24"/>
      <c r="S23" s="56" t="s">
        <v>69</v>
      </c>
      <c r="T23" s="22" t="s">
        <v>54</v>
      </c>
      <c r="U23" s="21"/>
      <c r="V23" s="21"/>
      <c r="W23" s="45"/>
    </row>
    <row r="24" spans="1:23" s="5" customFormat="1" ht="16.5" customHeight="1" x14ac:dyDescent="0.2">
      <c r="A24" s="14">
        <v>9</v>
      </c>
      <c r="B24" s="7" t="s">
        <v>63</v>
      </c>
      <c r="C24" s="13">
        <v>1990</v>
      </c>
      <c r="D24" s="13"/>
      <c r="E24" s="51" t="s">
        <v>51</v>
      </c>
      <c r="F24" s="40">
        <v>16</v>
      </c>
      <c r="G24" s="40">
        <v>1</v>
      </c>
      <c r="H24" s="40">
        <v>6603.9</v>
      </c>
      <c r="I24" s="40">
        <v>6603.9</v>
      </c>
      <c r="J24" s="40">
        <v>5597.3</v>
      </c>
      <c r="K24" s="40">
        <v>249</v>
      </c>
      <c r="L24" s="22">
        <v>2944632.18</v>
      </c>
      <c r="M24" s="22">
        <v>0</v>
      </c>
      <c r="N24" s="40">
        <v>0</v>
      </c>
      <c r="O24" s="40">
        <v>0</v>
      </c>
      <c r="P24" s="22">
        <v>2944632.18</v>
      </c>
      <c r="Q24" s="22"/>
      <c r="R24" s="43"/>
      <c r="S24" s="56" t="s">
        <v>69</v>
      </c>
      <c r="T24" s="22" t="s">
        <v>54</v>
      </c>
      <c r="U24" s="21"/>
      <c r="V24" s="21"/>
      <c r="W24" s="45"/>
    </row>
    <row r="25" spans="1:23" s="5" customFormat="1" ht="16.5" customHeight="1" x14ac:dyDescent="0.2">
      <c r="A25" s="14">
        <v>10</v>
      </c>
      <c r="B25" s="7" t="s">
        <v>56</v>
      </c>
      <c r="C25" s="13">
        <v>1993</v>
      </c>
      <c r="D25" s="13"/>
      <c r="E25" s="51" t="s">
        <v>53</v>
      </c>
      <c r="F25" s="40">
        <v>9</v>
      </c>
      <c r="G25" s="40">
        <v>3</v>
      </c>
      <c r="H25" s="40">
        <v>7161.3</v>
      </c>
      <c r="I25" s="40">
        <v>7161.3</v>
      </c>
      <c r="J25" s="40">
        <v>6186.7</v>
      </c>
      <c r="K25" s="40">
        <v>274</v>
      </c>
      <c r="L25" s="22">
        <v>3415944.24</v>
      </c>
      <c r="M25" s="22">
        <v>0</v>
      </c>
      <c r="N25" s="40">
        <v>0</v>
      </c>
      <c r="O25" s="40">
        <v>0</v>
      </c>
      <c r="P25" s="22">
        <v>3415944.24</v>
      </c>
      <c r="Q25" s="22"/>
      <c r="R25" s="24"/>
      <c r="S25" s="56" t="s">
        <v>69</v>
      </c>
      <c r="T25" s="22" t="s">
        <v>54</v>
      </c>
      <c r="U25" s="21"/>
      <c r="V25" s="21"/>
      <c r="W25" s="45"/>
    </row>
    <row r="26" spans="1:23" s="5" customFormat="1" ht="16.5" customHeight="1" x14ac:dyDescent="0.2">
      <c r="A26" s="71" t="s">
        <v>16</v>
      </c>
      <c r="B26" s="72"/>
      <c r="C26" s="22" t="s">
        <v>52</v>
      </c>
      <c r="D26" s="22" t="s">
        <v>52</v>
      </c>
      <c r="E26" s="22" t="s">
        <v>52</v>
      </c>
      <c r="F26" s="22" t="s">
        <v>52</v>
      </c>
      <c r="G26" s="22" t="s">
        <v>52</v>
      </c>
      <c r="H26" s="17"/>
      <c r="I26" s="17"/>
      <c r="J26" s="17"/>
      <c r="K26" s="17"/>
      <c r="L26" s="57">
        <f>SUM(L16:L25)</f>
        <v>44355586.700000003</v>
      </c>
      <c r="M26" s="57">
        <f>SUM(M16:M25)</f>
        <v>0</v>
      </c>
      <c r="N26" s="57">
        <f>SUM(N16:N25)</f>
        <v>3071714.17</v>
      </c>
      <c r="O26" s="57">
        <f>SUM(O16:O25)</f>
        <v>1535857.08</v>
      </c>
      <c r="P26" s="57">
        <f>SUM(P16:P25)</f>
        <v>39748015.450000003</v>
      </c>
      <c r="Q26" s="22"/>
      <c r="R26" s="22" t="s">
        <v>52</v>
      </c>
      <c r="S26" s="17" t="s">
        <v>52</v>
      </c>
      <c r="T26" s="22" t="s">
        <v>52</v>
      </c>
      <c r="U26" s="21"/>
      <c r="V26" s="21"/>
      <c r="W26" s="45"/>
    </row>
    <row r="27" spans="1:23" s="5" customFormat="1" ht="16.5" customHeight="1" x14ac:dyDescent="0.2">
      <c r="A27" s="53"/>
      <c r="B27" s="54"/>
      <c r="C27" s="22"/>
      <c r="D27" s="22"/>
      <c r="E27" s="22"/>
      <c r="F27" s="22"/>
      <c r="G27" s="22"/>
      <c r="H27" s="17"/>
      <c r="I27" s="17"/>
      <c r="J27" s="17"/>
      <c r="K27" s="17"/>
      <c r="L27" s="57"/>
      <c r="M27" s="57"/>
      <c r="N27" s="57"/>
      <c r="O27" s="57"/>
      <c r="P27" s="57"/>
      <c r="Q27" s="22"/>
      <c r="R27" s="22"/>
      <c r="S27" s="17"/>
      <c r="T27" s="22"/>
      <c r="U27" s="21"/>
      <c r="V27" s="21"/>
      <c r="W27" s="45"/>
    </row>
    <row r="28" spans="1:23" s="6" customFormat="1" ht="16.5" customHeight="1" x14ac:dyDescent="0.2">
      <c r="A28" s="75"/>
      <c r="B28" s="75"/>
      <c r="C28" s="75"/>
      <c r="D28" s="39"/>
      <c r="E28" s="39"/>
      <c r="F28" s="39"/>
      <c r="G28" s="39"/>
      <c r="H28" s="39"/>
      <c r="I28" s="39"/>
      <c r="J28" s="39"/>
      <c r="K28" s="39"/>
      <c r="L28" s="44"/>
      <c r="M28" s="9"/>
      <c r="N28" s="9"/>
      <c r="O28" s="9"/>
      <c r="P28" s="44"/>
      <c r="Q28" s="15"/>
      <c r="R28" s="15"/>
      <c r="S28" s="15"/>
      <c r="T28" s="15"/>
      <c r="U28" s="21"/>
      <c r="V28" s="21"/>
      <c r="W28" s="44"/>
    </row>
  </sheetData>
  <mergeCells count="26">
    <mergeCell ref="A15:E15"/>
    <mergeCell ref="F15:T15"/>
    <mergeCell ref="A26:B26"/>
    <mergeCell ref="A14:T14"/>
    <mergeCell ref="A28:C28"/>
    <mergeCell ref="L9:P9"/>
    <mergeCell ref="Q9:Q11"/>
    <mergeCell ref="R9:R11"/>
    <mergeCell ref="S9:S12"/>
    <mergeCell ref="T9:T12"/>
    <mergeCell ref="A6:S6"/>
    <mergeCell ref="D7:Q7"/>
    <mergeCell ref="A9:A12"/>
    <mergeCell ref="B9:B12"/>
    <mergeCell ref="C9:D9"/>
    <mergeCell ref="E9:E12"/>
    <mergeCell ref="F9:F12"/>
    <mergeCell ref="G9:G12"/>
    <mergeCell ref="H9:H11"/>
    <mergeCell ref="I9:J9"/>
    <mergeCell ref="C10:C12"/>
    <mergeCell ref="D10:D12"/>
    <mergeCell ref="I10:I11"/>
    <mergeCell ref="J10:J11"/>
    <mergeCell ref="L10:L11"/>
    <mergeCell ref="K9:K11"/>
  </mergeCells>
  <pageMargins left="0.23622047244094491" right="0.15748031496062992" top="1.1811023622047245" bottom="0.23622047244094491" header="0.31496062992125984" footer="0.15748031496062992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2"/>
  <sheetViews>
    <sheetView tabSelected="1" view="pageBreakPreview" zoomScale="90" zoomScaleNormal="100" zoomScaleSheetLayoutView="90" workbookViewId="0">
      <selection activeCell="S23" sqref="S23"/>
    </sheetView>
  </sheetViews>
  <sheetFormatPr defaultRowHeight="12.75" x14ac:dyDescent="0.25"/>
  <cols>
    <col min="1" max="1" width="5.28515625" style="4" customWidth="1"/>
    <col min="2" max="2" width="39.5703125" style="4" customWidth="1"/>
    <col min="3" max="3" width="19.28515625" style="29" customWidth="1"/>
    <col min="4" max="4" width="15.85546875" style="29" customWidth="1"/>
    <col min="5" max="5" width="16.42578125" style="29" customWidth="1"/>
    <col min="6" max="6" width="15.140625" style="29" customWidth="1"/>
    <col min="7" max="9" width="14.28515625" style="29" customWidth="1"/>
    <col min="10" max="10" width="10" style="29" customWidth="1"/>
    <col min="11" max="11" width="16.7109375" style="29" customWidth="1"/>
    <col min="12" max="12" width="11.7109375" style="29" bestFit="1" customWidth="1"/>
    <col min="13" max="13" width="15.85546875" style="29" customWidth="1"/>
    <col min="14" max="14" width="10" style="29" customWidth="1"/>
    <col min="15" max="15" width="15.5703125" style="29" bestFit="1" customWidth="1"/>
    <col min="16" max="16" width="11.7109375" style="29" bestFit="1" customWidth="1"/>
    <col min="17" max="17" width="16.85546875" style="29" bestFit="1" customWidth="1"/>
    <col min="18" max="18" width="10" style="29" customWidth="1"/>
    <col min="19" max="19" width="14.28515625" style="29" customWidth="1"/>
    <col min="20" max="20" width="12.140625" style="29" customWidth="1"/>
    <col min="21" max="21" width="15.28515625" style="29" bestFit="1" customWidth="1"/>
    <col min="22" max="24" width="15.7109375" style="29" customWidth="1"/>
    <col min="25" max="25" width="27.42578125" style="1" customWidth="1"/>
    <col min="26" max="26" width="15.28515625" style="2" customWidth="1"/>
    <col min="27" max="27" width="15.42578125" style="2" customWidth="1"/>
    <col min="28" max="28" width="18.7109375" style="2" customWidth="1"/>
    <col min="29" max="29" width="20.140625" style="2" customWidth="1"/>
    <col min="30" max="30" width="15" style="2" customWidth="1"/>
    <col min="31" max="16384" width="9.140625" style="2"/>
  </cols>
  <sheetData>
    <row r="1" spans="1:30" x14ac:dyDescent="0.25">
      <c r="H1" s="2"/>
      <c r="I1" s="2"/>
      <c r="J1" s="2"/>
      <c r="K1" s="50"/>
      <c r="U1" s="48"/>
      <c r="V1" s="49"/>
      <c r="W1" s="49"/>
    </row>
    <row r="2" spans="1:30" x14ac:dyDescent="0.25">
      <c r="H2" s="2"/>
      <c r="I2" s="2"/>
      <c r="J2" s="2"/>
      <c r="K2" s="50"/>
      <c r="U2" s="48"/>
      <c r="V2" s="49"/>
      <c r="W2" s="49"/>
    </row>
    <row r="3" spans="1:30" x14ac:dyDescent="0.25">
      <c r="H3" s="2"/>
      <c r="I3" s="2"/>
      <c r="J3" s="2"/>
      <c r="K3" s="50"/>
      <c r="U3" s="48"/>
      <c r="V3" s="49"/>
      <c r="W3" s="49"/>
    </row>
    <row r="4" spans="1:30" ht="13.5" customHeight="1" x14ac:dyDescent="0.25">
      <c r="B4" s="76" t="s">
        <v>74</v>
      </c>
      <c r="C4" s="77"/>
      <c r="D4" s="77"/>
      <c r="E4" s="77"/>
      <c r="H4" s="2"/>
      <c r="I4" s="2"/>
      <c r="J4" s="2"/>
      <c r="K4" s="50"/>
      <c r="U4" s="48"/>
      <c r="V4" s="49"/>
      <c r="W4" s="49"/>
    </row>
    <row r="5" spans="1:30" ht="13.5" customHeight="1" x14ac:dyDescent="0.25">
      <c r="B5" s="77"/>
      <c r="C5" s="77"/>
      <c r="D5" s="77"/>
      <c r="E5" s="77"/>
      <c r="H5" s="2"/>
      <c r="I5" s="2"/>
      <c r="J5" s="2"/>
      <c r="K5" s="50"/>
      <c r="U5" s="48"/>
      <c r="V5" s="49"/>
      <c r="W5" s="49"/>
    </row>
    <row r="6" spans="1:30" s="10" customFormat="1" ht="7.5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9"/>
    </row>
    <row r="7" spans="1:30" s="104" customFormat="1" ht="31.5" customHeight="1" x14ac:dyDescent="0.25">
      <c r="A7" s="103" t="s">
        <v>73</v>
      </c>
    </row>
    <row r="8" spans="1:30" s="10" customFormat="1" ht="12.75" customHeight="1" x14ac:dyDescent="0.25">
      <c r="A8" s="83" t="s">
        <v>0</v>
      </c>
      <c r="B8" s="83" t="s">
        <v>1</v>
      </c>
      <c r="C8" s="83" t="s">
        <v>2</v>
      </c>
      <c r="D8" s="86" t="s">
        <v>25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8"/>
      <c r="Y8" s="19"/>
    </row>
    <row r="9" spans="1:30" s="10" customFormat="1" ht="12.75" customHeight="1" x14ac:dyDescent="0.25">
      <c r="A9" s="84"/>
      <c r="B9" s="84"/>
      <c r="C9" s="84"/>
      <c r="D9" s="89" t="s">
        <v>26</v>
      </c>
      <c r="E9" s="90"/>
      <c r="F9" s="90"/>
      <c r="G9" s="90"/>
      <c r="H9" s="90"/>
      <c r="I9" s="91"/>
      <c r="J9" s="92" t="s">
        <v>19</v>
      </c>
      <c r="K9" s="93"/>
      <c r="L9" s="92" t="s">
        <v>20</v>
      </c>
      <c r="M9" s="93"/>
      <c r="N9" s="92" t="s">
        <v>21</v>
      </c>
      <c r="O9" s="93"/>
      <c r="P9" s="92" t="s">
        <v>22</v>
      </c>
      <c r="Q9" s="93"/>
      <c r="R9" s="92" t="s">
        <v>23</v>
      </c>
      <c r="S9" s="93"/>
      <c r="T9" s="92" t="s">
        <v>24</v>
      </c>
      <c r="U9" s="93"/>
      <c r="V9" s="83" t="s">
        <v>3</v>
      </c>
      <c r="W9" s="83" t="s">
        <v>4</v>
      </c>
      <c r="X9" s="83" t="s">
        <v>55</v>
      </c>
      <c r="Y9" s="19"/>
    </row>
    <row r="10" spans="1:30" s="10" customFormat="1" ht="12.75" customHeight="1" x14ac:dyDescent="0.25">
      <c r="A10" s="84"/>
      <c r="B10" s="84"/>
      <c r="C10" s="84"/>
      <c r="D10" s="83" t="s">
        <v>5</v>
      </c>
      <c r="E10" s="89" t="s">
        <v>6</v>
      </c>
      <c r="F10" s="90"/>
      <c r="G10" s="90"/>
      <c r="H10" s="90"/>
      <c r="I10" s="91"/>
      <c r="J10" s="94"/>
      <c r="K10" s="95"/>
      <c r="L10" s="94"/>
      <c r="M10" s="95"/>
      <c r="N10" s="94"/>
      <c r="O10" s="95"/>
      <c r="P10" s="94"/>
      <c r="Q10" s="95"/>
      <c r="R10" s="94"/>
      <c r="S10" s="95"/>
      <c r="T10" s="94"/>
      <c r="U10" s="95"/>
      <c r="V10" s="84"/>
      <c r="W10" s="84"/>
      <c r="X10" s="84"/>
      <c r="Y10" s="19"/>
    </row>
    <row r="11" spans="1:30" s="10" customFormat="1" ht="60" customHeight="1" x14ac:dyDescent="0.25">
      <c r="A11" s="84"/>
      <c r="B11" s="84"/>
      <c r="C11" s="85"/>
      <c r="D11" s="85"/>
      <c r="E11" s="27" t="s">
        <v>7</v>
      </c>
      <c r="F11" s="27" t="s">
        <v>8</v>
      </c>
      <c r="G11" s="27" t="s">
        <v>9</v>
      </c>
      <c r="H11" s="27" t="s">
        <v>10</v>
      </c>
      <c r="I11" s="27" t="s">
        <v>11</v>
      </c>
      <c r="J11" s="96"/>
      <c r="K11" s="97"/>
      <c r="L11" s="96"/>
      <c r="M11" s="97"/>
      <c r="N11" s="96"/>
      <c r="O11" s="97"/>
      <c r="P11" s="96"/>
      <c r="Q11" s="97"/>
      <c r="R11" s="96"/>
      <c r="S11" s="97"/>
      <c r="T11" s="96"/>
      <c r="U11" s="97"/>
      <c r="V11" s="85"/>
      <c r="W11" s="85"/>
      <c r="X11" s="85"/>
      <c r="Y11" s="19"/>
    </row>
    <row r="12" spans="1:30" s="16" customFormat="1" x14ac:dyDescent="0.25">
      <c r="A12" s="85"/>
      <c r="B12" s="85"/>
      <c r="C12" s="27" t="s">
        <v>12</v>
      </c>
      <c r="D12" s="27" t="s">
        <v>12</v>
      </c>
      <c r="E12" s="27" t="s">
        <v>12</v>
      </c>
      <c r="F12" s="27" t="s">
        <v>12</v>
      </c>
      <c r="G12" s="27" t="s">
        <v>12</v>
      </c>
      <c r="H12" s="27" t="s">
        <v>12</v>
      </c>
      <c r="I12" s="27" t="s">
        <v>12</v>
      </c>
      <c r="J12" s="27" t="s">
        <v>13</v>
      </c>
      <c r="K12" s="27" t="s">
        <v>12</v>
      </c>
      <c r="L12" s="27" t="s">
        <v>14</v>
      </c>
      <c r="M12" s="27" t="s">
        <v>12</v>
      </c>
      <c r="N12" s="27" t="s">
        <v>14</v>
      </c>
      <c r="O12" s="27" t="s">
        <v>12</v>
      </c>
      <c r="P12" s="27" t="s">
        <v>14</v>
      </c>
      <c r="Q12" s="27" t="s">
        <v>12</v>
      </c>
      <c r="R12" s="27" t="s">
        <v>15</v>
      </c>
      <c r="S12" s="27" t="s">
        <v>12</v>
      </c>
      <c r="T12" s="27" t="s">
        <v>14</v>
      </c>
      <c r="U12" s="27" t="s">
        <v>12</v>
      </c>
      <c r="V12" s="27" t="s">
        <v>12</v>
      </c>
      <c r="W12" s="27" t="s">
        <v>12</v>
      </c>
      <c r="X12" s="27" t="s">
        <v>12</v>
      </c>
      <c r="Y12" s="20"/>
    </row>
    <row r="13" spans="1:30" s="16" customFormat="1" x14ac:dyDescent="0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25">
        <v>22</v>
      </c>
      <c r="W13" s="23">
        <v>23</v>
      </c>
      <c r="X13" s="23">
        <v>24</v>
      </c>
      <c r="Y13" s="20"/>
    </row>
    <row r="14" spans="1:30" s="10" customFormat="1" ht="21" customHeight="1" x14ac:dyDescent="0.25">
      <c r="A14" s="105" t="s">
        <v>17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7"/>
      <c r="Y14" s="12"/>
      <c r="Z14" s="11">
        <f t="shared" ref="Z14:Z26" si="0">E14+F14+G14+H14+I14+K14+M14+O14+Q14+S14+U14+V14+W14+X14</f>
        <v>0</v>
      </c>
      <c r="AA14" s="11">
        <f t="shared" ref="AA14:AA26" si="1">Z14-C14</f>
        <v>0</v>
      </c>
      <c r="AB14" s="11"/>
      <c r="AD14" s="11"/>
    </row>
    <row r="15" spans="1:30" s="10" customFormat="1" ht="21" customHeight="1" x14ac:dyDescent="0.25">
      <c r="A15" s="100" t="s">
        <v>18</v>
      </c>
      <c r="B15" s="101"/>
      <c r="C15" s="102"/>
      <c r="D15" s="108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10"/>
      <c r="Y15" s="12"/>
      <c r="Z15" s="11">
        <f t="shared" si="0"/>
        <v>0</v>
      </c>
      <c r="AA15" s="11">
        <f t="shared" si="1"/>
        <v>0</v>
      </c>
      <c r="AB15" s="11"/>
      <c r="AD15" s="11"/>
    </row>
    <row r="16" spans="1:30" s="10" customFormat="1" ht="21" customHeight="1" x14ac:dyDescent="0.25">
      <c r="A16" s="52">
        <v>1</v>
      </c>
      <c r="B16" s="7" t="s">
        <v>67</v>
      </c>
      <c r="C16" s="52">
        <v>6207692.8799999999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22">
        <v>815</v>
      </c>
      <c r="Q16" s="22">
        <v>5894895</v>
      </c>
      <c r="R16" s="39"/>
      <c r="S16" s="39"/>
      <c r="T16" s="39"/>
      <c r="U16" s="39"/>
      <c r="V16" s="39"/>
      <c r="W16" s="22">
        <v>312797.88</v>
      </c>
      <c r="X16" s="39"/>
      <c r="Y16" s="12"/>
      <c r="Z16" s="11"/>
      <c r="AA16" s="11"/>
      <c r="AB16" s="11"/>
      <c r="AD16" s="11"/>
    </row>
    <row r="17" spans="1:30" s="10" customFormat="1" ht="21" customHeight="1" x14ac:dyDescent="0.25">
      <c r="A17" s="23">
        <v>2</v>
      </c>
      <c r="B17" s="7" t="s">
        <v>56</v>
      </c>
      <c r="C17" s="24">
        <v>8883614.1600000001</v>
      </c>
      <c r="D17" s="24"/>
      <c r="E17" s="22"/>
      <c r="F17" s="22"/>
      <c r="G17" s="22"/>
      <c r="H17" s="22"/>
      <c r="I17" s="22"/>
      <c r="J17" s="22"/>
      <c r="K17" s="22"/>
      <c r="L17" s="22"/>
      <c r="M17" s="24"/>
      <c r="N17" s="22"/>
      <c r="O17" s="22"/>
      <c r="P17" s="22">
        <v>4617</v>
      </c>
      <c r="Q17" s="22">
        <v>7679285.4199999999</v>
      </c>
      <c r="R17" s="22"/>
      <c r="S17" s="22"/>
      <c r="T17" s="22"/>
      <c r="U17" s="22"/>
      <c r="V17" s="22"/>
      <c r="W17" s="22">
        <v>1204328.74</v>
      </c>
      <c r="X17" s="22"/>
      <c r="Y17" s="12"/>
      <c r="Z17" s="11">
        <f t="shared" si="0"/>
        <v>8883614.1600000001</v>
      </c>
      <c r="AA17" s="11">
        <f t="shared" si="1"/>
        <v>0</v>
      </c>
      <c r="AB17" s="11">
        <f t="shared" ref="AB17:AB25" si="2">(C17-W17-X17)*2.14/100</f>
        <v>164336.70798800001</v>
      </c>
      <c r="AC17" s="10">
        <v>267935</v>
      </c>
      <c r="AD17" s="11"/>
    </row>
    <row r="18" spans="1:30" s="10" customFormat="1" ht="21" customHeight="1" x14ac:dyDescent="0.25">
      <c r="A18" s="23">
        <v>3</v>
      </c>
      <c r="B18" s="7" t="s">
        <v>60</v>
      </c>
      <c r="C18" s="22">
        <v>4918492.5199999996</v>
      </c>
      <c r="D18" s="22">
        <v>4918492.5199999996</v>
      </c>
      <c r="E18" s="22">
        <v>4918492.5199999996</v>
      </c>
      <c r="F18" s="22"/>
      <c r="G18" s="22"/>
      <c r="H18" s="22"/>
      <c r="I18" s="22"/>
      <c r="J18" s="23"/>
      <c r="K18" s="22"/>
      <c r="L18" s="22"/>
      <c r="M18" s="24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12"/>
      <c r="Z18" s="11">
        <f t="shared" si="0"/>
        <v>4918492.5199999996</v>
      </c>
      <c r="AA18" s="11">
        <f t="shared" si="1"/>
        <v>0</v>
      </c>
      <c r="AB18" s="11">
        <f t="shared" si="2"/>
        <v>105255.739928</v>
      </c>
      <c r="AC18" s="10">
        <v>110564</v>
      </c>
      <c r="AD18" s="11"/>
    </row>
    <row r="19" spans="1:30" s="10" customFormat="1" ht="21" customHeight="1" x14ac:dyDescent="0.25">
      <c r="A19" s="23">
        <v>4</v>
      </c>
      <c r="B19" s="7" t="s">
        <v>61</v>
      </c>
      <c r="C19" s="22">
        <v>9008273.4000000004</v>
      </c>
      <c r="D19" s="22">
        <v>9008273.4000000004</v>
      </c>
      <c r="E19" s="22">
        <v>9008273.4000000004</v>
      </c>
      <c r="F19" s="22"/>
      <c r="G19" s="22"/>
      <c r="H19" s="22"/>
      <c r="I19" s="22"/>
      <c r="J19" s="23"/>
      <c r="K19" s="22"/>
      <c r="L19" s="22"/>
      <c r="M19" s="24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12"/>
      <c r="Z19" s="11">
        <f t="shared" si="0"/>
        <v>9008273.4000000004</v>
      </c>
      <c r="AA19" s="11">
        <f t="shared" si="1"/>
        <v>0</v>
      </c>
      <c r="AB19" s="11">
        <f t="shared" si="2"/>
        <v>192777.05076000001</v>
      </c>
      <c r="AC19" s="10">
        <v>110564</v>
      </c>
      <c r="AD19" s="11"/>
    </row>
    <row r="20" spans="1:30" s="10" customFormat="1" ht="21" customHeight="1" x14ac:dyDescent="0.25">
      <c r="A20" s="23">
        <v>5</v>
      </c>
      <c r="B20" s="7" t="s">
        <v>62</v>
      </c>
      <c r="C20" s="22">
        <v>3252385.62</v>
      </c>
      <c r="D20" s="22">
        <v>3252385.62</v>
      </c>
      <c r="E20" s="22">
        <v>3252385.62</v>
      </c>
      <c r="F20" s="22"/>
      <c r="G20" s="22"/>
      <c r="H20" s="22"/>
      <c r="I20" s="22"/>
      <c r="J20" s="23"/>
      <c r="K20" s="22"/>
      <c r="L20" s="22"/>
      <c r="M20" s="24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12"/>
      <c r="Z20" s="11">
        <f t="shared" si="0"/>
        <v>3252385.62</v>
      </c>
      <c r="AA20" s="11">
        <f t="shared" si="1"/>
        <v>0</v>
      </c>
      <c r="AB20" s="11">
        <f t="shared" si="2"/>
        <v>69601.052267999999</v>
      </c>
      <c r="AC20" s="10">
        <v>57647</v>
      </c>
      <c r="AD20" s="11"/>
    </row>
    <row r="21" spans="1:30" s="10" customFormat="1" ht="21" customHeight="1" x14ac:dyDescent="0.25">
      <c r="A21" s="23">
        <v>6</v>
      </c>
      <c r="B21" s="7" t="s">
        <v>57</v>
      </c>
      <c r="C21" s="22">
        <v>2143785.06</v>
      </c>
      <c r="D21" s="22">
        <v>2143785.06</v>
      </c>
      <c r="E21" s="22">
        <v>2143785.06</v>
      </c>
      <c r="F21" s="22"/>
      <c r="G21" s="22"/>
      <c r="H21" s="22"/>
      <c r="I21" s="22"/>
      <c r="J21" s="23"/>
      <c r="K21" s="22"/>
      <c r="L21" s="22"/>
      <c r="M21" s="2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12"/>
      <c r="Z21" s="11">
        <f t="shared" si="0"/>
        <v>2143785.06</v>
      </c>
      <c r="AA21" s="11">
        <f t="shared" si="1"/>
        <v>0</v>
      </c>
      <c r="AB21" s="11">
        <f t="shared" si="2"/>
        <v>45877.000284000002</v>
      </c>
      <c r="AC21" s="10">
        <v>281876</v>
      </c>
      <c r="AD21" s="11"/>
    </row>
    <row r="22" spans="1:30" s="10" customFormat="1" ht="21" customHeight="1" x14ac:dyDescent="0.25">
      <c r="A22" s="23">
        <v>7</v>
      </c>
      <c r="B22" s="7" t="s">
        <v>58</v>
      </c>
      <c r="C22" s="22">
        <v>2143785.06</v>
      </c>
      <c r="D22" s="22">
        <v>2143785.06</v>
      </c>
      <c r="E22" s="22">
        <v>2143785.06</v>
      </c>
      <c r="F22" s="22"/>
      <c r="G22" s="22"/>
      <c r="H22" s="22"/>
      <c r="I22" s="22"/>
      <c r="J22" s="23"/>
      <c r="K22" s="22"/>
      <c r="L22" s="22"/>
      <c r="M22" s="2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2"/>
      <c r="Z22" s="11">
        <f t="shared" si="0"/>
        <v>2143785.06</v>
      </c>
      <c r="AA22" s="11">
        <f t="shared" si="1"/>
        <v>0</v>
      </c>
      <c r="AB22" s="11">
        <f t="shared" si="2"/>
        <v>45877.000284000002</v>
      </c>
      <c r="AC22" s="10">
        <v>225806</v>
      </c>
      <c r="AD22" s="11"/>
    </row>
    <row r="23" spans="1:30" s="10" customFormat="1" ht="21" customHeight="1" x14ac:dyDescent="0.25">
      <c r="A23" s="23">
        <v>8</v>
      </c>
      <c r="B23" s="7" t="s">
        <v>59</v>
      </c>
      <c r="C23" s="22">
        <v>1436981.58</v>
      </c>
      <c r="D23" s="22">
        <v>1436981.58</v>
      </c>
      <c r="E23" s="22">
        <v>1436981.58</v>
      </c>
      <c r="F23" s="22"/>
      <c r="G23" s="22"/>
      <c r="H23" s="22"/>
      <c r="I23" s="22"/>
      <c r="J23" s="23"/>
      <c r="K23" s="22"/>
      <c r="L23" s="22"/>
      <c r="M23" s="2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12"/>
      <c r="Z23" s="11">
        <f t="shared" si="0"/>
        <v>1436981.58</v>
      </c>
      <c r="AA23" s="11">
        <f t="shared" si="1"/>
        <v>0</v>
      </c>
      <c r="AB23" s="11">
        <f t="shared" si="2"/>
        <v>30751.405812000005</v>
      </c>
      <c r="AC23" s="10">
        <v>169735</v>
      </c>
      <c r="AD23" s="11"/>
    </row>
    <row r="24" spans="1:30" s="10" customFormat="1" ht="21" customHeight="1" x14ac:dyDescent="0.25">
      <c r="A24" s="23">
        <v>9</v>
      </c>
      <c r="B24" s="7" t="s">
        <v>63</v>
      </c>
      <c r="C24" s="22">
        <v>2944632.18</v>
      </c>
      <c r="D24" s="22">
        <v>2944632.18</v>
      </c>
      <c r="E24" s="22">
        <v>2944632.18</v>
      </c>
      <c r="F24" s="22"/>
      <c r="G24" s="22"/>
      <c r="H24" s="22"/>
      <c r="I24" s="22"/>
      <c r="J24" s="23"/>
      <c r="K24" s="22"/>
      <c r="L24" s="22"/>
      <c r="M24" s="43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2"/>
      <c r="Z24" s="11"/>
      <c r="AA24" s="11"/>
      <c r="AB24" s="11"/>
      <c r="AD24" s="11"/>
    </row>
    <row r="25" spans="1:30" s="10" customFormat="1" ht="21" customHeight="1" x14ac:dyDescent="0.25">
      <c r="A25" s="23">
        <v>10</v>
      </c>
      <c r="B25" s="7" t="s">
        <v>56</v>
      </c>
      <c r="C25" s="22">
        <v>3415944.24</v>
      </c>
      <c r="D25" s="22">
        <v>3415944.24</v>
      </c>
      <c r="E25" s="22">
        <v>3415944.24</v>
      </c>
      <c r="F25" s="22"/>
      <c r="G25" s="22"/>
      <c r="H25" s="22"/>
      <c r="I25" s="22"/>
      <c r="J25" s="23"/>
      <c r="K25" s="22"/>
      <c r="L25" s="22"/>
      <c r="M25" s="24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2"/>
      <c r="Z25" s="11">
        <f t="shared" si="0"/>
        <v>3415944.24</v>
      </c>
      <c r="AA25" s="11">
        <f t="shared" si="1"/>
        <v>0</v>
      </c>
      <c r="AB25" s="11">
        <f t="shared" si="2"/>
        <v>73101.206736000007</v>
      </c>
      <c r="AC25" s="10">
        <v>135124</v>
      </c>
      <c r="AD25" s="11"/>
    </row>
    <row r="26" spans="1:30" s="10" customFormat="1" ht="21" customHeight="1" x14ac:dyDescent="0.25">
      <c r="A26" s="98" t="s">
        <v>16</v>
      </c>
      <c r="B26" s="99"/>
      <c r="C26" s="39">
        <f>SUM(C16:C25)</f>
        <v>44355586.700000003</v>
      </c>
      <c r="D26" s="39">
        <f>SUM(D18:D25)</f>
        <v>29264279.659999996</v>
      </c>
      <c r="E26" s="39">
        <f>SUM(E18:E25)</f>
        <v>29264279.659999996</v>
      </c>
      <c r="F26" s="22"/>
      <c r="G26" s="22"/>
      <c r="H26" s="22"/>
      <c r="I26" s="22"/>
      <c r="J26" s="23"/>
      <c r="K26" s="22"/>
      <c r="L26" s="22"/>
      <c r="M26" s="22"/>
      <c r="N26" s="22"/>
      <c r="O26" s="22"/>
      <c r="P26" s="39">
        <f>SUM(P16:P25)</f>
        <v>5432</v>
      </c>
      <c r="Q26" s="39">
        <f>SUM(Q16:Q25)</f>
        <v>13574180.42</v>
      </c>
      <c r="R26" s="39"/>
      <c r="S26" s="39"/>
      <c r="T26" s="39"/>
      <c r="U26" s="39"/>
      <c r="V26" s="39"/>
      <c r="W26" s="39">
        <f>SUM(W16:W25)</f>
        <v>1517126.62</v>
      </c>
      <c r="X26" s="22"/>
      <c r="Y26" s="12"/>
      <c r="Z26" s="11">
        <f t="shared" si="0"/>
        <v>44355586.699999996</v>
      </c>
      <c r="AA26" s="11">
        <f t="shared" si="1"/>
        <v>0</v>
      </c>
      <c r="AB26" s="11">
        <f>SUM(AB17:AB25)</f>
        <v>727577.16405999998</v>
      </c>
      <c r="AC26" s="11">
        <f>SUM(AC17:AC25)</f>
        <v>1359251</v>
      </c>
      <c r="AD26" s="11"/>
    </row>
    <row r="27" spans="1:30" s="10" customFormat="1" ht="21" customHeight="1" x14ac:dyDescent="0.25">
      <c r="A27" s="78"/>
      <c r="B27" s="79"/>
      <c r="C27" s="4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12"/>
      <c r="Z27" s="11">
        <f t="shared" ref="Z27:Z28" si="3">E27+F27+G27+H27+I27+K27+M27+O27+Q27+S27+U27+V27+W27+X27</f>
        <v>0</v>
      </c>
      <c r="AA27" s="11">
        <f t="shared" ref="AA27:AA28" si="4">Z27-C27</f>
        <v>0</v>
      </c>
    </row>
    <row r="28" spans="1:30" s="10" customFormat="1" ht="21" customHeight="1" x14ac:dyDescent="0.25">
      <c r="A28" s="80"/>
      <c r="B28" s="81"/>
      <c r="C28" s="4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12"/>
      <c r="Z28" s="11">
        <f t="shared" si="3"/>
        <v>0</v>
      </c>
      <c r="AA28" s="11">
        <f t="shared" si="4"/>
        <v>0</v>
      </c>
    </row>
    <row r="29" spans="1:30" s="10" customFormat="1" x14ac:dyDescent="0.25">
      <c r="C29" s="3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9"/>
    </row>
    <row r="30" spans="1:30" s="10" customFormat="1" x14ac:dyDescent="0.25">
      <c r="C30" s="47"/>
      <c r="D30" s="28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9"/>
    </row>
    <row r="31" spans="1:30" s="10" customFormat="1" x14ac:dyDescent="0.25"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9"/>
    </row>
    <row r="32" spans="1:30" s="10" customFormat="1" x14ac:dyDescent="0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9"/>
    </row>
    <row r="33" spans="1:25" s="10" customFormat="1" x14ac:dyDescent="0.2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9"/>
    </row>
    <row r="34" spans="1:25" s="10" customFormat="1" x14ac:dyDescent="0.2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9"/>
    </row>
    <row r="35" spans="1:25" s="4" customFormat="1" x14ac:dyDescent="0.2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8"/>
    </row>
    <row r="36" spans="1:25" s="4" customFormat="1" x14ac:dyDescent="0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8"/>
    </row>
    <row r="37" spans="1:25" s="4" customFormat="1" x14ac:dyDescent="0.2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8"/>
    </row>
    <row r="38" spans="1:25" s="4" customFormat="1" x14ac:dyDescent="0.2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8"/>
    </row>
    <row r="39" spans="1:25" s="4" customFormat="1" x14ac:dyDescent="0.2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8"/>
    </row>
    <row r="40" spans="1:25" s="4" customFormat="1" x14ac:dyDescent="0.2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8"/>
    </row>
    <row r="41" spans="1:25" s="3" customFormat="1" x14ac:dyDescent="0.25">
      <c r="A41" s="4"/>
      <c r="B41" s="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1"/>
    </row>
    <row r="42" spans="1:25" s="3" customFormat="1" x14ac:dyDescent="0.25">
      <c r="A42" s="4"/>
      <c r="B42" s="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1"/>
    </row>
    <row r="43" spans="1:25" s="3" customFormat="1" x14ac:dyDescent="0.25">
      <c r="A43" s="4"/>
      <c r="B43" s="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1"/>
    </row>
    <row r="44" spans="1:25" s="3" customFormat="1" x14ac:dyDescent="0.25">
      <c r="A44" s="4"/>
      <c r="B44" s="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1"/>
    </row>
    <row r="45" spans="1:25" s="3" customFormat="1" x14ac:dyDescent="0.25">
      <c r="A45" s="4"/>
      <c r="B45" s="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1"/>
    </row>
    <row r="46" spans="1:25" s="3" customFormat="1" x14ac:dyDescent="0.25">
      <c r="A46" s="4"/>
      <c r="B46" s="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1"/>
    </row>
    <row r="47" spans="1:25" s="3" customFormat="1" x14ac:dyDescent="0.25">
      <c r="A47" s="4"/>
      <c r="B47" s="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1"/>
    </row>
    <row r="48" spans="1:25" s="3" customFormat="1" x14ac:dyDescent="0.25">
      <c r="A48" s="4"/>
      <c r="B48" s="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1"/>
    </row>
    <row r="49" spans="1:25" s="3" customFormat="1" x14ac:dyDescent="0.25">
      <c r="A49" s="4"/>
      <c r="B49" s="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1"/>
    </row>
    <row r="50" spans="1:25" s="3" customFormat="1" x14ac:dyDescent="0.25">
      <c r="A50" s="4"/>
      <c r="B50" s="4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1"/>
    </row>
    <row r="51" spans="1:25" s="3" customFormat="1" x14ac:dyDescent="0.25">
      <c r="A51" s="4"/>
      <c r="B51" s="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1"/>
    </row>
    <row r="52" spans="1:25" s="3" customFormat="1" x14ac:dyDescent="0.25">
      <c r="A52" s="4"/>
      <c r="B52" s="4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1"/>
    </row>
    <row r="53" spans="1:25" s="3" customFormat="1" x14ac:dyDescent="0.25">
      <c r="A53" s="4"/>
      <c r="B53" s="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1"/>
    </row>
    <row r="54" spans="1:25" s="3" customFormat="1" x14ac:dyDescent="0.25">
      <c r="A54" s="4"/>
      <c r="B54" s="4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1"/>
    </row>
    <row r="55" spans="1:25" s="3" customFormat="1" x14ac:dyDescent="0.25">
      <c r="A55" s="4"/>
      <c r="B55" s="4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1"/>
    </row>
    <row r="56" spans="1:25" s="3" customFormat="1" x14ac:dyDescent="0.25">
      <c r="A56" s="4"/>
      <c r="B56" s="4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1"/>
    </row>
    <row r="57" spans="1:25" s="3" customFormat="1" x14ac:dyDescent="0.25">
      <c r="A57" s="4"/>
      <c r="B57" s="4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1"/>
    </row>
    <row r="58" spans="1:25" s="3" customFormat="1" x14ac:dyDescent="0.25">
      <c r="A58" s="4"/>
      <c r="B58" s="4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1"/>
    </row>
    <row r="59" spans="1:25" s="3" customFormat="1" x14ac:dyDescent="0.25">
      <c r="A59" s="4"/>
      <c r="B59" s="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1"/>
    </row>
    <row r="60" spans="1:25" s="3" customFormat="1" x14ac:dyDescent="0.25">
      <c r="A60" s="4"/>
      <c r="B60" s="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1"/>
    </row>
    <row r="61" spans="1:25" s="3" customFormat="1" x14ac:dyDescent="0.25">
      <c r="A61" s="4"/>
      <c r="B61" s="4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1"/>
    </row>
    <row r="62" spans="1:25" s="3" customFormat="1" x14ac:dyDescent="0.25">
      <c r="A62" s="4"/>
      <c r="B62" s="4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1"/>
    </row>
    <row r="63" spans="1:25" s="3" customFormat="1" x14ac:dyDescent="0.25">
      <c r="A63" s="4"/>
      <c r="B63" s="4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1"/>
    </row>
    <row r="64" spans="1:25" s="3" customFormat="1" x14ac:dyDescent="0.25">
      <c r="A64" s="4"/>
      <c r="B64" s="4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1"/>
    </row>
    <row r="65" spans="1:25" s="3" customFormat="1" x14ac:dyDescent="0.25">
      <c r="A65" s="4"/>
      <c r="B65" s="4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1"/>
    </row>
    <row r="66" spans="1:25" s="3" customFormat="1" x14ac:dyDescent="0.25">
      <c r="A66" s="4"/>
      <c r="B66" s="4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1"/>
    </row>
    <row r="67" spans="1:25" s="3" customFormat="1" x14ac:dyDescent="0.25">
      <c r="A67" s="4"/>
      <c r="B67" s="4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1"/>
    </row>
    <row r="68" spans="1:25" s="3" customFormat="1" x14ac:dyDescent="0.25">
      <c r="A68" s="4"/>
      <c r="B68" s="4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1"/>
    </row>
    <row r="69" spans="1:25" s="3" customFormat="1" x14ac:dyDescent="0.25">
      <c r="A69" s="4"/>
      <c r="B69" s="4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1"/>
    </row>
    <row r="70" spans="1:25" s="3" customFormat="1" x14ac:dyDescent="0.25">
      <c r="A70" s="4"/>
      <c r="B70" s="4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1"/>
    </row>
    <row r="71" spans="1:25" s="3" customFormat="1" x14ac:dyDescent="0.25">
      <c r="A71" s="4"/>
      <c r="B71" s="4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1"/>
    </row>
    <row r="72" spans="1:25" s="3" customFormat="1" x14ac:dyDescent="0.25">
      <c r="A72" s="4"/>
      <c r="B72" s="4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1"/>
    </row>
    <row r="73" spans="1:25" s="3" customFormat="1" x14ac:dyDescent="0.25">
      <c r="A73" s="4"/>
      <c r="B73" s="4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1"/>
    </row>
    <row r="74" spans="1:25" s="3" customFormat="1" x14ac:dyDescent="0.25">
      <c r="A74" s="4"/>
      <c r="B74" s="4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1"/>
    </row>
    <row r="75" spans="1:25" s="3" customFormat="1" x14ac:dyDescent="0.25">
      <c r="A75" s="4"/>
      <c r="B75" s="4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1"/>
    </row>
    <row r="76" spans="1:25" s="3" customFormat="1" x14ac:dyDescent="0.25">
      <c r="A76" s="4"/>
      <c r="B76" s="4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1"/>
    </row>
    <row r="77" spans="1:25" s="3" customFormat="1" x14ac:dyDescent="0.25">
      <c r="A77" s="4"/>
      <c r="B77" s="4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1"/>
    </row>
    <row r="78" spans="1:25" s="3" customFormat="1" x14ac:dyDescent="0.25">
      <c r="A78" s="4"/>
      <c r="B78" s="4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1"/>
    </row>
    <row r="79" spans="1:25" s="3" customFormat="1" x14ac:dyDescent="0.25">
      <c r="A79" s="4"/>
      <c r="B79" s="4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1"/>
    </row>
    <row r="80" spans="1:25" s="3" customFormat="1" x14ac:dyDescent="0.25">
      <c r="A80" s="4"/>
      <c r="B80" s="4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1"/>
    </row>
    <row r="81" spans="1:25" s="3" customFormat="1" x14ac:dyDescent="0.25">
      <c r="A81" s="4"/>
      <c r="B81" s="4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1"/>
    </row>
    <row r="82" spans="1:25" s="3" customFormat="1" x14ac:dyDescent="0.25">
      <c r="A82" s="4"/>
      <c r="B82" s="4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1"/>
    </row>
    <row r="83" spans="1:25" s="3" customFormat="1" x14ac:dyDescent="0.25">
      <c r="A83" s="4"/>
      <c r="B83" s="4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1"/>
    </row>
    <row r="84" spans="1:25" s="3" customFormat="1" x14ac:dyDescent="0.25">
      <c r="A84" s="4"/>
      <c r="B84" s="4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1"/>
    </row>
    <row r="85" spans="1:25" s="3" customFormat="1" x14ac:dyDescent="0.25">
      <c r="A85" s="4"/>
      <c r="B85" s="4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1"/>
    </row>
    <row r="86" spans="1:25" s="3" customFormat="1" x14ac:dyDescent="0.25">
      <c r="A86" s="4"/>
      <c r="B86" s="4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1"/>
    </row>
    <row r="87" spans="1:25" s="3" customFormat="1" x14ac:dyDescent="0.25">
      <c r="A87" s="4"/>
      <c r="B87" s="4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1"/>
    </row>
    <row r="88" spans="1:25" s="3" customFormat="1" x14ac:dyDescent="0.25">
      <c r="A88" s="4"/>
      <c r="B88" s="4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1"/>
    </row>
    <row r="89" spans="1:25" s="3" customFormat="1" x14ac:dyDescent="0.25">
      <c r="A89" s="4"/>
      <c r="B89" s="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1"/>
    </row>
    <row r="90" spans="1:25" s="3" customFormat="1" x14ac:dyDescent="0.25">
      <c r="A90" s="4"/>
      <c r="B90" s="4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1"/>
    </row>
    <row r="91" spans="1:25" s="3" customFormat="1" x14ac:dyDescent="0.25">
      <c r="A91" s="4"/>
      <c r="B91" s="4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1"/>
    </row>
    <row r="92" spans="1:25" s="3" customFormat="1" x14ac:dyDescent="0.25">
      <c r="A92" s="4"/>
      <c r="B92" s="4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1"/>
    </row>
  </sheetData>
  <mergeCells count="25">
    <mergeCell ref="E10:I10"/>
    <mergeCell ref="A26:B26"/>
    <mergeCell ref="A15:C15"/>
    <mergeCell ref="A7:XFD7"/>
    <mergeCell ref="W9:W11"/>
    <mergeCell ref="X9:X11"/>
    <mergeCell ref="D10:D11"/>
    <mergeCell ref="A14:X14"/>
    <mergeCell ref="D15:X15"/>
    <mergeCell ref="B4:E5"/>
    <mergeCell ref="A27:B27"/>
    <mergeCell ref="A28:B28"/>
    <mergeCell ref="A6:X6"/>
    <mergeCell ref="A8:A12"/>
    <mergeCell ref="B8:B12"/>
    <mergeCell ref="C8:C11"/>
    <mergeCell ref="D8:X8"/>
    <mergeCell ref="D9:I9"/>
    <mergeCell ref="J9:K11"/>
    <mergeCell ref="L9:M11"/>
    <mergeCell ref="N9:O11"/>
    <mergeCell ref="P9:Q11"/>
    <mergeCell ref="R9:S11"/>
    <mergeCell ref="T9:U11"/>
    <mergeCell ref="V9:V11"/>
  </mergeCells>
  <printOptions horizontalCentered="1"/>
  <pageMargins left="0.15748031496062992" right="0.15748031496062992" top="1.1811023622047245" bottom="0.23622047244094491" header="0.15748031496062992" footer="0.15748031496062992"/>
  <pageSetup paperSize="9" scale="40" fitToHeight="100" orientation="landscape" r:id="rId1"/>
  <headerFooter scaleWithDoc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характеристика мкд</vt:lpstr>
      <vt:lpstr>виды работ </vt:lpstr>
      <vt:lpstr>'виды работ '!Заголовки_для_печати</vt:lpstr>
      <vt:lpstr>'характеристика мкд'!Заголовки_для_печати</vt:lpstr>
      <vt:lpstr>'виды работ '!Область_печати</vt:lpstr>
      <vt:lpstr>'характеристика мкд'!Область_печати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2018-12-27T09:19:45Z</dcterms:modified>
</cp:coreProperties>
</file>