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Альфа" sheetId="1" r:id="rId1"/>
  </sheets>
  <definedNames>
    <definedName name="_xlnm.Print_Area" localSheetId="0">'Альфа'!$A$1:$M$22</definedName>
  </definedNames>
  <calcPr fullCalcOnLoad="1"/>
</workbook>
</file>

<file path=xl/sharedStrings.xml><?xml version="1.0" encoding="utf-8"?>
<sst xmlns="http://schemas.openxmlformats.org/spreadsheetml/2006/main" count="33" uniqueCount="25">
  <si>
    <t>№ п/п</t>
  </si>
  <si>
    <t>Показатель объема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</si>
  <si>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</si>
  <si>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</si>
  <si>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мероприятий, направленных на профилактику асоциального и деструктивного поведения подростков и молодежи, находящейся в социально опасном положении</t>
  </si>
  <si>
    <t>Организация досуга детей, подростков, молодежи</t>
  </si>
  <si>
    <t>Оказание содействия молодежи в вопросах трудоустройства, социальная реабилитация, трудоуствройство несовершеннолетних граждан</t>
  </si>
  <si>
    <t>Наименование муниципальной услуги</t>
  </si>
  <si>
    <t>Количество мероприятий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</si>
  <si>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</si>
  <si>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>Нормативные затраты, непосредственно связанные с оказанием государчственной услуги, руб.</t>
  </si>
  <si>
    <t>Нормативные затраты на общехозяйственные нужды, руб.</t>
  </si>
  <si>
    <t>МЗ</t>
  </si>
  <si>
    <t>ИНЗ</t>
  </si>
  <si>
    <t>КУ</t>
  </si>
  <si>
    <t>УС</t>
  </si>
  <si>
    <t>ТУ</t>
  </si>
  <si>
    <t>ОС</t>
  </si>
  <si>
    <t>Нормативные затраты на оказание, руб</t>
  </si>
  <si>
    <t>ОТ</t>
  </si>
  <si>
    <t>Приложение</t>
  </si>
  <si>
    <t xml:space="preserve">             Базовые нормативные затраты на оказание муниципальных услуг (выполнение работ) Муниципального автономного учреждени "Молодёжный центр" Альфа" муниципального образования "Всеволожский муниципальный район"Ленинградской области на 2020 год</t>
  </si>
  <si>
    <t>от ________________№ __________</t>
  </si>
  <si>
    <t>ПНЗ</t>
  </si>
  <si>
    <t xml:space="preserve">к постановлению администрации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</si>
</sst>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i/>
      <sz val="18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i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41" fontId="43" fillId="0" borderId="0" xfId="0" applyNumberFormat="1" applyFont="1" applyAlignment="1">
      <alignment/>
    </xf>
    <xf numFmtId="41" fontId="43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41" fontId="43" fillId="33" borderId="0" xfId="0" applyNumberFormat="1" applyFont="1" applyFill="1" applyAlignment="1">
      <alignment/>
    </xf>
    <xf numFmtId="9" fontId="43" fillId="0" borderId="0" xfId="0" applyNumberFormat="1" applyFont="1" applyAlignment="1">
      <alignment/>
    </xf>
    <xf numFmtId="10" fontId="43" fillId="0" borderId="0" xfId="0" applyNumberFormat="1" applyFont="1" applyAlignment="1">
      <alignment/>
    </xf>
    <xf numFmtId="41" fontId="43" fillId="33" borderId="0" xfId="0" applyNumberFormat="1" applyFont="1" applyFill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center" textRotation="90"/>
    </xf>
    <xf numFmtId="41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41" fontId="47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41" fontId="47" fillId="0" borderId="0" xfId="0" applyNumberFormat="1" applyFont="1" applyAlignment="1">
      <alignment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1" fontId="47" fillId="33" borderId="13" xfId="0" applyNumberFormat="1" applyFont="1" applyFill="1" applyBorder="1" applyAlignment="1">
      <alignment horizontal="left" vertical="top" wrapText="1"/>
    </xf>
    <xf numFmtId="41" fontId="47" fillId="33" borderId="15" xfId="0" applyNumberFormat="1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center" textRotation="90" wrapText="1"/>
    </xf>
    <xf numFmtId="0" fontId="47" fillId="33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31"/>
  <sheetViews>
    <sheetView tabSelected="1" view="pageBreakPreview" zoomScale="60" zoomScaleNormal="75" zoomScalePageLayoutView="0" workbookViewId="0" topLeftCell="A1">
      <selection activeCell="L5" sqref="L5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140625" style="1" customWidth="1"/>
    <col min="4" max="4" width="16.57421875" style="1" customWidth="1"/>
    <col min="5" max="5" width="16.28125" style="1" customWidth="1"/>
    <col min="6" max="6" width="16.57421875" style="1" customWidth="1"/>
    <col min="7" max="7" width="12.28125" style="1" customWidth="1"/>
    <col min="8" max="8" width="14.140625" style="1" customWidth="1"/>
    <col min="9" max="9" width="16.140625" style="1" customWidth="1"/>
    <col min="10" max="10" width="14.57421875" style="1" customWidth="1"/>
    <col min="11" max="11" width="15.7109375" style="1" customWidth="1"/>
    <col min="12" max="12" width="16.28125" style="1" customWidth="1"/>
    <col min="13" max="13" width="21.8515625" style="1" customWidth="1"/>
    <col min="14" max="14" width="26.421875" style="1" customWidth="1"/>
    <col min="15" max="16" width="18.00390625" style="1" customWidth="1"/>
    <col min="17" max="18" width="16.00390625" style="1" customWidth="1"/>
    <col min="19" max="19" width="13.7109375" style="1" bestFit="1" customWidth="1"/>
    <col min="20" max="20" width="17.28125" style="1" customWidth="1"/>
    <col min="21" max="21" width="11.28125" style="1" customWidth="1"/>
    <col min="22" max="22" width="15.00390625" style="1" customWidth="1"/>
    <col min="23" max="24" width="11.57421875" style="1" customWidth="1"/>
    <col min="25" max="25" width="12.57421875" style="1" customWidth="1"/>
    <col min="26" max="26" width="14.140625" style="1" customWidth="1"/>
    <col min="27" max="27" width="12.140625" style="1" customWidth="1"/>
    <col min="28" max="28" width="14.7109375" style="1" customWidth="1"/>
    <col min="29" max="29" width="10.8515625" style="1" bestFit="1" customWidth="1"/>
    <col min="30" max="30" width="13.7109375" style="1" customWidth="1"/>
    <col min="31" max="31" width="10.8515625" style="1" bestFit="1" customWidth="1"/>
    <col min="32" max="32" width="13.7109375" style="1" bestFit="1" customWidth="1"/>
    <col min="33" max="33" width="23.421875" style="1" customWidth="1"/>
    <col min="34" max="16384" width="9.140625" style="1" customWidth="1"/>
  </cols>
  <sheetData>
    <row r="1" ht="36.75" customHeight="1"/>
    <row r="2" spans="11:14" ht="23.25">
      <c r="K2" s="13"/>
      <c r="L2" s="13"/>
      <c r="M2" s="13" t="s">
        <v>20</v>
      </c>
      <c r="N2" s="11"/>
    </row>
    <row r="3" spans="11:14" ht="23.25">
      <c r="K3" s="26" t="s">
        <v>24</v>
      </c>
      <c r="L3" s="27"/>
      <c r="M3" s="27"/>
      <c r="N3" s="11"/>
    </row>
    <row r="4" spans="11:14" ht="39.75" customHeight="1">
      <c r="K4" s="26" t="s">
        <v>22</v>
      </c>
      <c r="L4" s="27"/>
      <c r="M4" s="27"/>
      <c r="N4" s="11"/>
    </row>
    <row r="5" spans="11:13" ht="20.25">
      <c r="K5" s="12"/>
      <c r="L5" s="12"/>
      <c r="M5" s="12"/>
    </row>
    <row r="6" spans="2:12" ht="77.25" customHeight="1">
      <c r="B6" s="24" t="s">
        <v>21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ht="43.5" customHeight="1"/>
    <row r="8" spans="1:13" ht="78.75" customHeight="1">
      <c r="A8" s="28" t="s">
        <v>0</v>
      </c>
      <c r="B8" s="28" t="s">
        <v>7</v>
      </c>
      <c r="C8" s="35" t="s">
        <v>1</v>
      </c>
      <c r="D8" s="30" t="s">
        <v>10</v>
      </c>
      <c r="E8" s="31"/>
      <c r="F8" s="32"/>
      <c r="G8" s="30" t="s">
        <v>11</v>
      </c>
      <c r="H8" s="31"/>
      <c r="I8" s="31"/>
      <c r="J8" s="31"/>
      <c r="K8" s="31"/>
      <c r="L8" s="32"/>
      <c r="M8" s="28" t="s">
        <v>18</v>
      </c>
    </row>
    <row r="9" spans="1:40" ht="151.5" customHeight="1">
      <c r="A9" s="29"/>
      <c r="B9" s="29"/>
      <c r="C9" s="36"/>
      <c r="D9" s="14" t="s">
        <v>19</v>
      </c>
      <c r="E9" s="14" t="s">
        <v>12</v>
      </c>
      <c r="F9" s="14" t="s">
        <v>13</v>
      </c>
      <c r="G9" s="14" t="s">
        <v>15</v>
      </c>
      <c r="H9" s="14" t="s">
        <v>16</v>
      </c>
      <c r="I9" s="14" t="s">
        <v>14</v>
      </c>
      <c r="J9" s="14" t="s">
        <v>23</v>
      </c>
      <c r="K9" s="14" t="s">
        <v>17</v>
      </c>
      <c r="L9" s="14" t="s">
        <v>12</v>
      </c>
      <c r="M9" s="2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8" s="2" customFormat="1" ht="283.5" customHeight="1">
      <c r="A10" s="15">
        <v>1</v>
      </c>
      <c r="B10" s="16" t="s">
        <v>9</v>
      </c>
      <c r="C10" s="17" t="s">
        <v>8</v>
      </c>
      <c r="D10" s="18">
        <v>167016</v>
      </c>
      <c r="E10" s="18">
        <v>16436</v>
      </c>
      <c r="F10" s="18">
        <v>56953</v>
      </c>
      <c r="G10" s="18">
        <v>1683</v>
      </c>
      <c r="H10" s="18">
        <v>2244</v>
      </c>
      <c r="I10" s="18">
        <v>5220</v>
      </c>
      <c r="J10" s="18">
        <v>23976</v>
      </c>
      <c r="K10" s="18">
        <v>2135</v>
      </c>
      <c r="L10" s="18">
        <v>2428</v>
      </c>
      <c r="M10" s="18">
        <f>SUM(D10:L10)</f>
        <v>278091</v>
      </c>
      <c r="N10" s="8"/>
      <c r="O10" s="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4"/>
      <c r="AP10" s="4"/>
      <c r="AQ10" s="4"/>
      <c r="AR10" s="4"/>
      <c r="AS10" s="4"/>
      <c r="AT10" s="4"/>
      <c r="AU10" s="4"/>
      <c r="AV10" s="4"/>
    </row>
    <row r="11" spans="1:48" s="2" customFormat="1" ht="225" customHeight="1">
      <c r="A11" s="15">
        <v>2</v>
      </c>
      <c r="B11" s="16" t="s">
        <v>2</v>
      </c>
      <c r="C11" s="17" t="s">
        <v>8</v>
      </c>
      <c r="D11" s="18">
        <v>48651</v>
      </c>
      <c r="E11" s="18">
        <v>1481</v>
      </c>
      <c r="F11" s="18">
        <v>3989</v>
      </c>
      <c r="G11" s="18">
        <v>1499</v>
      </c>
      <c r="H11" s="18">
        <v>148</v>
      </c>
      <c r="I11" s="18">
        <v>2864</v>
      </c>
      <c r="J11" s="18">
        <v>9188</v>
      </c>
      <c r="K11" s="18">
        <v>954</v>
      </c>
      <c r="L11" s="18">
        <v>1000</v>
      </c>
      <c r="M11" s="18">
        <f>SUM(D11:L11)</f>
        <v>69774</v>
      </c>
      <c r="N11" s="8"/>
      <c r="O11" s="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"/>
      <c r="AP11" s="4"/>
      <c r="AQ11" s="4"/>
      <c r="AR11" s="4"/>
      <c r="AS11" s="4"/>
      <c r="AT11" s="4"/>
      <c r="AU11" s="4"/>
      <c r="AV11" s="4"/>
    </row>
    <row r="12" spans="1:48" s="2" customFormat="1" ht="190.5" customHeight="1">
      <c r="A12" s="15">
        <v>3</v>
      </c>
      <c r="B12" s="16" t="s">
        <v>3</v>
      </c>
      <c r="C12" s="17" t="s">
        <v>8</v>
      </c>
      <c r="D12" s="18">
        <v>148180</v>
      </c>
      <c r="E12" s="18">
        <v>13983</v>
      </c>
      <c r="F12" s="18">
        <v>33787</v>
      </c>
      <c r="G12" s="18">
        <v>2110</v>
      </c>
      <c r="H12" s="18">
        <v>1871</v>
      </c>
      <c r="I12" s="18">
        <v>5899</v>
      </c>
      <c r="J12" s="18">
        <v>22021</v>
      </c>
      <c r="K12" s="18">
        <v>2804</v>
      </c>
      <c r="L12" s="18">
        <v>2824</v>
      </c>
      <c r="M12" s="18">
        <f>SUM(D12:L12)</f>
        <v>233479</v>
      </c>
      <c r="N12" s="8"/>
      <c r="O12" s="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4"/>
      <c r="AP12" s="4"/>
      <c r="AQ12" s="4"/>
      <c r="AR12" s="4"/>
      <c r="AS12" s="4"/>
      <c r="AT12" s="4"/>
      <c r="AU12" s="4"/>
      <c r="AV12" s="4"/>
    </row>
    <row r="13" spans="1:48" s="2" customFormat="1" ht="180.75">
      <c r="A13" s="15">
        <v>4</v>
      </c>
      <c r="B13" s="16" t="s">
        <v>5</v>
      </c>
      <c r="C13" s="17" t="s">
        <v>8</v>
      </c>
      <c r="D13" s="18">
        <v>7705</v>
      </c>
      <c r="E13" s="18">
        <v>1198</v>
      </c>
      <c r="F13" s="18">
        <v>1559</v>
      </c>
      <c r="G13" s="18">
        <v>13</v>
      </c>
      <c r="H13" s="18">
        <v>102</v>
      </c>
      <c r="I13" s="18">
        <v>1245</v>
      </c>
      <c r="J13" s="18">
        <v>4936</v>
      </c>
      <c r="K13" s="18">
        <v>1032</v>
      </c>
      <c r="L13" s="18">
        <v>858</v>
      </c>
      <c r="M13" s="18">
        <f>SUM(D13:L13)</f>
        <v>18648</v>
      </c>
      <c r="N13" s="8"/>
      <c r="O13" s="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4"/>
      <c r="AP13" s="4"/>
      <c r="AQ13" s="4"/>
      <c r="AR13" s="4"/>
      <c r="AS13" s="4"/>
      <c r="AT13" s="4"/>
      <c r="AU13" s="4"/>
      <c r="AV13" s="4"/>
    </row>
    <row r="14" spans="1:48" s="2" customFormat="1" ht="180.75">
      <c r="A14" s="15">
        <v>5</v>
      </c>
      <c r="B14" s="16" t="s">
        <v>5</v>
      </c>
      <c r="C14" s="17" t="s">
        <v>8</v>
      </c>
      <c r="D14" s="18">
        <v>88377</v>
      </c>
      <c r="E14" s="18">
        <v>12509</v>
      </c>
      <c r="F14" s="18">
        <v>56542</v>
      </c>
      <c r="G14" s="18">
        <v>1949</v>
      </c>
      <c r="H14" s="18">
        <v>1654</v>
      </c>
      <c r="I14" s="18">
        <v>4151</v>
      </c>
      <c r="J14" s="18">
        <v>19587</v>
      </c>
      <c r="K14" s="18">
        <v>2800</v>
      </c>
      <c r="L14" s="18">
        <v>2617</v>
      </c>
      <c r="M14" s="18">
        <f>D14+E14+F14+G14+H14+I14+J14+K14+L14</f>
        <v>190186</v>
      </c>
      <c r="N14" s="8"/>
      <c r="O14" s="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4"/>
      <c r="AP14" s="4"/>
      <c r="AQ14" s="4"/>
      <c r="AR14" s="4"/>
      <c r="AS14" s="4"/>
      <c r="AT14" s="4"/>
      <c r="AU14" s="4"/>
      <c r="AV14" s="4"/>
    </row>
    <row r="15" spans="1:48" s="2" customFormat="1" ht="180.75">
      <c r="A15" s="15">
        <v>6</v>
      </c>
      <c r="B15" s="16" t="s">
        <v>4</v>
      </c>
      <c r="C15" s="17" t="s">
        <v>8</v>
      </c>
      <c r="D15" s="18">
        <v>1801</v>
      </c>
      <c r="E15" s="18">
        <v>260</v>
      </c>
      <c r="F15" s="18">
        <v>1044</v>
      </c>
      <c r="G15" s="18">
        <v>17</v>
      </c>
      <c r="H15" s="18">
        <v>55</v>
      </c>
      <c r="I15" s="18">
        <v>283</v>
      </c>
      <c r="J15" s="18">
        <v>2487</v>
      </c>
      <c r="K15" s="18">
        <v>608</v>
      </c>
      <c r="L15" s="18">
        <v>607</v>
      </c>
      <c r="M15" s="18">
        <f>SUM(D15:L15)</f>
        <v>7162</v>
      </c>
      <c r="N15" s="8"/>
      <c r="O15" s="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4"/>
      <c r="AP15" s="4"/>
      <c r="AQ15" s="4"/>
      <c r="AR15" s="4"/>
      <c r="AS15" s="4"/>
      <c r="AT15" s="4"/>
      <c r="AU15" s="4"/>
      <c r="AV15" s="4"/>
    </row>
    <row r="16" spans="1:48" s="2" customFormat="1" ht="180.75">
      <c r="A16" s="15">
        <v>7</v>
      </c>
      <c r="B16" s="16" t="s">
        <v>6</v>
      </c>
      <c r="C16" s="17" t="s">
        <v>8</v>
      </c>
      <c r="D16" s="18">
        <v>1823</v>
      </c>
      <c r="E16" s="18">
        <v>4011</v>
      </c>
      <c r="F16" s="18">
        <v>833</v>
      </c>
      <c r="G16" s="18"/>
      <c r="H16" s="18"/>
      <c r="I16" s="18"/>
      <c r="J16" s="18"/>
      <c r="K16" s="18"/>
      <c r="L16" s="18"/>
      <c r="M16" s="18">
        <f>D16+E16+F16</f>
        <v>6667</v>
      </c>
      <c r="N16" s="4"/>
      <c r="O16" s="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4"/>
      <c r="AP16" s="4"/>
      <c r="AQ16" s="4"/>
      <c r="AR16" s="4"/>
      <c r="AS16" s="4"/>
      <c r="AT16" s="4"/>
      <c r="AU16" s="4"/>
      <c r="AV16" s="4"/>
    </row>
    <row r="17" spans="1:48" ht="38.25" customHeight="1">
      <c r="A17" s="33"/>
      <c r="B17" s="34"/>
      <c r="C17" s="19"/>
      <c r="D17" s="18">
        <f>D10+D11+D12+D13+D14+D15+D16</f>
        <v>463553</v>
      </c>
      <c r="E17" s="18">
        <f aca="true" t="shared" si="0" ref="E17:L17">E10+E11+E12+E13+E14+E15+E16</f>
        <v>49878</v>
      </c>
      <c r="F17" s="18">
        <f t="shared" si="0"/>
        <v>154707</v>
      </c>
      <c r="G17" s="18">
        <f t="shared" si="0"/>
        <v>7271</v>
      </c>
      <c r="H17" s="18">
        <f t="shared" si="0"/>
        <v>6074</v>
      </c>
      <c r="I17" s="18">
        <f t="shared" si="0"/>
        <v>19662</v>
      </c>
      <c r="J17" s="18">
        <f t="shared" si="0"/>
        <v>82195</v>
      </c>
      <c r="K17" s="18">
        <f t="shared" si="0"/>
        <v>10333</v>
      </c>
      <c r="L17" s="18">
        <f t="shared" si="0"/>
        <v>10334</v>
      </c>
      <c r="M17" s="18">
        <f>SUM(D17:L17)</f>
        <v>804007</v>
      </c>
      <c r="N17" s="7"/>
      <c r="O17" s="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3"/>
      <c r="AP17" s="3"/>
      <c r="AQ17" s="3"/>
      <c r="AR17" s="3"/>
      <c r="AS17" s="3"/>
      <c r="AT17" s="3"/>
      <c r="AU17" s="3"/>
      <c r="AV17" s="3"/>
    </row>
    <row r="18" spans="1:48" ht="20.25">
      <c r="A18" s="20"/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O18" s="3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3"/>
      <c r="AP18" s="3"/>
      <c r="AQ18" s="3"/>
      <c r="AR18" s="3"/>
      <c r="AS18" s="3"/>
      <c r="AT18" s="3"/>
      <c r="AU18" s="3"/>
      <c r="AV18" s="3"/>
    </row>
    <row r="19" spans="1:48" ht="20.25">
      <c r="A19" s="20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O19" s="3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3"/>
      <c r="AP19" s="3"/>
      <c r="AQ19" s="3"/>
      <c r="AR19" s="3"/>
      <c r="AS19" s="3"/>
      <c r="AT19" s="3"/>
      <c r="AU19" s="3"/>
      <c r="AV19" s="3"/>
    </row>
    <row r="20" spans="1:48" ht="20.25">
      <c r="A20" s="20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0"/>
      <c r="O20" s="3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3"/>
      <c r="AP20" s="3"/>
      <c r="AQ20" s="3"/>
      <c r="AR20" s="3"/>
      <c r="AS20" s="3"/>
      <c r="AT20" s="3"/>
      <c r="AU20" s="3"/>
      <c r="AV20" s="3"/>
    </row>
    <row r="21" spans="1:40" ht="2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20.25">
      <c r="A22" s="22"/>
      <c r="B22" s="22"/>
      <c r="C22" s="22"/>
      <c r="D22" s="22"/>
      <c r="E22" s="22"/>
      <c r="F22" s="22"/>
      <c r="G22" s="22"/>
      <c r="H22" s="22"/>
      <c r="I22" s="22"/>
      <c r="J22" s="23"/>
      <c r="K22" s="22"/>
      <c r="L22" s="23"/>
      <c r="M22" s="22"/>
      <c r="N22" s="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31" ht="15.75">
      <c r="N31" s="10"/>
    </row>
  </sheetData>
  <sheetProtection/>
  <mergeCells count="10">
    <mergeCell ref="A17:B17"/>
    <mergeCell ref="A8:A9"/>
    <mergeCell ref="B8:B9"/>
    <mergeCell ref="C8:C9"/>
    <mergeCell ref="D8:F8"/>
    <mergeCell ref="B6:L6"/>
    <mergeCell ref="K3:M3"/>
    <mergeCell ref="K4:M4"/>
    <mergeCell ref="M8:M9"/>
    <mergeCell ref="G8:L8"/>
  </mergeCells>
  <printOptions/>
  <pageMargins left="0.5905511811023623" right="0" top="1.1811023622047245" bottom="0.5905511811023623" header="0.3937007874015748" footer="0.3937007874015748"/>
  <pageSetup horizontalDpi="600" verticalDpi="600" orientation="landscape" paperSize="9" scale="60" r:id="rId2"/>
  <headerFooter scaleWithDoc="0" alignWithMargins="0">
    <oddHeader>&amp;R&amp;G</oddHeader>
    <oddFooter>&amp;C&amp;"Times New Roman,обычный"&amp;12&amp;P</oddFooter>
  </headerFooter>
  <rowBreaks count="2" manualBreakCount="2">
    <brk id="10" max="12" man="1"/>
    <brk id="14" max="255" man="1"/>
  </rowBreaks>
  <colBreaks count="1" manualBreakCount="1">
    <brk id="13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Михалченкова</cp:lastModifiedBy>
  <cp:lastPrinted>2020-09-01T11:44:45Z</cp:lastPrinted>
  <dcterms:created xsi:type="dcterms:W3CDTF">2017-06-06T15:17:45Z</dcterms:created>
  <dcterms:modified xsi:type="dcterms:W3CDTF">2020-09-01T11:44:50Z</dcterms:modified>
  <cp:category/>
  <cp:version/>
  <cp:contentType/>
  <cp:contentStatus/>
</cp:coreProperties>
</file>