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70" tabRatio="900" firstSheet="2" activeTab="8"/>
  </bookViews>
  <sheets>
    <sheet name="Титульный лист" sheetId="1" r:id="rId1"/>
    <sheet name="ч.1.раздел 1 О 1 стр" sheetId="2" r:id="rId2"/>
    <sheet name="ч.1 раздел 1 О 2 стр" sheetId="3" r:id="rId3"/>
    <sheet name="Ч.1. Раздел 2 НО 1 стр" sheetId="4" r:id="rId4"/>
    <sheet name="Ч.1. Раздел 2 НО 2 стр" sheetId="5" r:id="rId5"/>
    <sheet name="ч.3 раздел 1стр" sheetId="6" r:id="rId6"/>
    <sheet name="ч.3 раздел 2стр" sheetId="7" r:id="rId7"/>
    <sheet name="ч.4 раздел 1работы" sheetId="8" r:id="rId8"/>
    <sheet name="Ч.5." sheetId="9" r:id="rId9"/>
  </sheets>
  <externalReferences>
    <externalReference r:id="rId12"/>
  </externalReferences>
  <definedNames>
    <definedName name="_xlnm.Print_Area" localSheetId="0">'Титульный лист'!$A$1:$O$25</definedName>
    <definedName name="_xlnm.Print_Area" localSheetId="2">'ч.1 раздел 1 О 2 стр'!$A$1:$Q$95</definedName>
    <definedName name="_xlnm.Print_Area" localSheetId="4">'Ч.1. Раздел 2 НО 2 стр'!$A$1:$Q$42</definedName>
    <definedName name="_xlnm.Print_Area" localSheetId="1">'ч.1.раздел 1 О 1 стр'!$A$1:$N$61</definedName>
    <definedName name="_xlnm.Print_Area" localSheetId="6">'ч.3 раздел 2стр'!$A$1:$R$38</definedName>
    <definedName name="_xlnm.Print_Area" localSheetId="7">'ч.4 раздел 1работы'!$A$1:$Q$157</definedName>
  </definedNames>
  <calcPr fullCalcOnLoad="1"/>
</workbook>
</file>

<file path=xl/sharedStrings.xml><?xml version="1.0" encoding="utf-8"?>
<sst xmlns="http://schemas.openxmlformats.org/spreadsheetml/2006/main" count="1265" uniqueCount="341">
  <si>
    <t>Наименование муниципального учреждения:</t>
  </si>
  <si>
    <t>Коды</t>
  </si>
  <si>
    <t>Форма по</t>
  </si>
  <si>
    <t>ОКУД</t>
  </si>
  <si>
    <t xml:space="preserve">Дата </t>
  </si>
  <si>
    <t>по</t>
  </si>
  <si>
    <t>сводному</t>
  </si>
  <si>
    <t>реестру</t>
  </si>
  <si>
    <t>по ОКВЭД</t>
  </si>
  <si>
    <t>1. Наименование муниципальной услуги:</t>
  </si>
  <si>
    <t>3. Показатели, характеризующие объем  и (или) качество муниципальной услуги:</t>
  </si>
  <si>
    <t>3.1. Показатели, характеризующие качество муниципальной услуги:</t>
  </si>
  <si>
    <t>Уникальный номер</t>
  </si>
  <si>
    <t xml:space="preserve">по перечню услуг </t>
  </si>
  <si>
    <t>код</t>
  </si>
  <si>
    <t>Значение показателя качества муниципальной услуги</t>
  </si>
  <si>
    <t>Показатель качества муниципальной услуги</t>
  </si>
  <si>
    <t xml:space="preserve">Наименование показателя </t>
  </si>
  <si>
    <t>единица измерения по ОКЕИ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</si>
  <si>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</si>
  <si>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</si>
  <si>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</si>
  <si>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процент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</si>
  <si>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</si>
  <si>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Часть 1. Сведения об оказываемых муниципальных услугах.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</si>
  <si>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</si>
  <si>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</si>
  <si>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</si>
  <si>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</t>
  </si>
  <si>
    <t>4. Нормативные правовые акты, устанавливающие размер платы (цену, тариф) либо порядок ее (его) установления</t>
  </si>
  <si>
    <t>Данная муниципальная услуга оказывается бесплатно</t>
  </si>
  <si>
    <t xml:space="preserve">Норматиный правовой акт </t>
  </si>
  <si>
    <t>Вид</t>
  </si>
  <si>
    <t xml:space="preserve">Принявший орган </t>
  </si>
  <si>
    <t>Номер</t>
  </si>
  <si>
    <t xml:space="preserve">Наименование </t>
  </si>
  <si>
    <t>Федеральный закон</t>
  </si>
  <si>
    <t>Государственная Дума Российской Федерации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</si>
  <si>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</si>
  <si>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</si>
  <si>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</si>
  <si>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Частота обновления информации</t>
  </si>
  <si>
    <t>Способ информирования</t>
  </si>
  <si>
    <t xml:space="preserve">Состав размещаемой информации </t>
  </si>
  <si>
    <t>Официальный сайт учреждения</t>
  </si>
  <si>
    <t>В соответствии с действующим законодательством</t>
  </si>
  <si>
    <t>По мере обновления информации, не реже 1 раза в неделю</t>
  </si>
  <si>
    <t>Информационные стенды учреждения</t>
  </si>
  <si>
    <t>По мере обновления информации, не реже 1 раза в год</t>
  </si>
  <si>
    <t xml:space="preserve">Родительские собрания </t>
  </si>
  <si>
    <t>В соответствии с годовым планом работы учреждения</t>
  </si>
  <si>
    <t>Не реже 1 раза в триместр</t>
  </si>
  <si>
    <t>5.1.2. Федеральный закон РФ от 06.10.2003 года № 131-ФЗ "Об общих принципах организации местного самоуправления в Российской Федерации"</t>
  </si>
  <si>
    <t>3.2. Показатели, характеризующие объем муниципальной услуги:</t>
  </si>
  <si>
    <t>1. Основания для досрочного прекращения выполнения муниицпального задания:</t>
  </si>
  <si>
    <t>Ликвидация учреждения; реорганизация учреждения; иные случаи, закрепленные в действующем законодательстве.</t>
  </si>
  <si>
    <t>2. Иная информация, необходимая для выполнения (контроля за выполнением) муниципального задания.</t>
  </si>
  <si>
    <t>Учреждение, не позднее 01 декабря текущего года предоставляет предварительный отчет об исполнении муниципального задания</t>
  </si>
  <si>
    <t xml:space="preserve">3. Порядок контроля за выполнением муниципального задания </t>
  </si>
  <si>
    <t xml:space="preserve">Форма контроля </t>
  </si>
  <si>
    <t xml:space="preserve">Периодичность </t>
  </si>
  <si>
    <t xml:space="preserve">Органы исполнительной власти , осуществляющие контроль за выполнением муниципального задания </t>
  </si>
  <si>
    <t xml:space="preserve">Выездная проверка </t>
  </si>
  <si>
    <t xml:space="preserve">В соответствии с планом </t>
  </si>
  <si>
    <t xml:space="preserve">Комитет финансов администрации МО "Всеволожский муниципальный район" Ленинградской области </t>
  </si>
  <si>
    <t xml:space="preserve">Камеральная проверка </t>
  </si>
  <si>
    <t>По мере поступления отчетности, не реже 2 раз в год</t>
  </si>
  <si>
    <t xml:space="preserve">4. Требования к отчетности о выполнении муниципального задания  </t>
  </si>
  <si>
    <t>4.2. Сроки представления отчетов о выполнении муниципального задания:</t>
  </si>
  <si>
    <r>
      <t>4.1. Периодичность представления отчетов о выполнении муниципального задания :</t>
    </r>
    <r>
      <rPr>
        <sz val="11"/>
        <color indexed="8"/>
        <rFont val="Times New Roman"/>
        <family val="1"/>
      </rPr>
      <t xml:space="preserve"> 1 раз в год</t>
    </r>
  </si>
  <si>
    <t>4.3. Иные требования к отчетности о выполнении муниципального задания:</t>
  </si>
  <si>
    <t>Отчет о выполнении муниципального задания подлежит опубликованию в течение 10 дней с момента утверждения, но не позднее 1 июня года, следующего за отчетным, на официальном сайте учреждения и сайте Российской Федерации www.bus.gov.ru</t>
  </si>
  <si>
    <t>Виды деятельности муниципального учреждения:</t>
  </si>
  <si>
    <t>Раздел 1</t>
  </si>
  <si>
    <t xml:space="preserve">Муниципальное бюджетное учреждение </t>
  </si>
  <si>
    <t>Тренировочный этап (этап спортивной специализации)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</si>
  <si>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</si>
  <si>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 xml:space="preserve">Число лиц, прошедших спортивную подготовку на этапах спортивной подготовки </t>
  </si>
  <si>
    <t>О физической культуре и спорте в Российской Федерации</t>
  </si>
  <si>
    <t>329-ФЗ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</si>
  <si>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календарный график, правила приема в учреждение; информация о  коллективе учреждения; расписание занятий, кружков, секций</t>
  </si>
  <si>
    <t xml:space="preserve">Отдел физической культуры и спорта администрации МО "Всеволожский муниципальный район" Ленинградской области </t>
  </si>
  <si>
    <t>Отчет об исполнении муниципального задания утверждается руководителем учреждения и предоставляется в отдел физической культуры и спорта администрации МО "Всеволожский муниципальный район" Ленинградской области на согласование в срок до 01 апреля года, следующего за отчетным.</t>
  </si>
  <si>
    <t>Этап начальной подготовки</t>
  </si>
  <si>
    <t>Раздел 2</t>
  </si>
  <si>
    <t>1. Наименование муниципальной работы:</t>
  </si>
  <si>
    <t>3. Показатели, характеризующие объем  и (или) качество муниципальной работы:</t>
  </si>
  <si>
    <t>3.1. Показатели, характеризующие качество муниципальной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</si>
  <si>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</si>
  <si>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</si>
  <si>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(наимено- вание показателя)</t>
  </si>
  <si>
    <t>3.2. Показатели, характеризующие объем работы:</t>
  </si>
  <si>
    <t>Значение показателя качества работы</t>
  </si>
  <si>
    <t>по перечню услуг  и работ</t>
  </si>
  <si>
    <t xml:space="preserve">считается выполненным (процентов)   </t>
  </si>
  <si>
    <t xml:space="preserve">Допустимые (возможные) отклонения от установленных показателей качества работы, в пределах которых муниципальное задание </t>
  </si>
  <si>
    <t>Показатель качества  работы</t>
  </si>
  <si>
    <t>Описание работы</t>
  </si>
  <si>
    <t>штука</t>
  </si>
  <si>
    <t>Количество  мероприятий</t>
  </si>
  <si>
    <t>Раздел 3</t>
  </si>
  <si>
    <t xml:space="preserve">Организация и проведение официальных физкультурных (физкультурно-оздоровительных) мероприятий </t>
  </si>
  <si>
    <t>Раздел 4</t>
  </si>
  <si>
    <t xml:space="preserve">Организация и проведение официальных спортивных мероприятий </t>
  </si>
  <si>
    <t>"Всеволожская спортивная школа Олимпийского резерва" муниципального образования «Всеволожский муниципальный район» Ленинградской области</t>
  </si>
  <si>
    <t>Футбол</t>
  </si>
  <si>
    <t>Хоккей</t>
  </si>
  <si>
    <t>Дзюдо</t>
  </si>
  <si>
    <t>Тхэквондо</t>
  </si>
  <si>
    <t>Этап совершенствования спортивного мастерства</t>
  </si>
  <si>
    <t>Волейбол</t>
  </si>
  <si>
    <t>Настольный теннис</t>
  </si>
  <si>
    <t>Лыжные гонки</t>
  </si>
  <si>
    <t>Плавание</t>
  </si>
  <si>
    <t>Биатлон</t>
  </si>
  <si>
    <t>Гольф</t>
  </si>
  <si>
    <t>Спортивная борьба</t>
  </si>
  <si>
    <t>Художественная гимнастика</t>
  </si>
  <si>
    <t>Бокс</t>
  </si>
  <si>
    <t>Гребной слалом</t>
  </si>
  <si>
    <t>Спортивная подготовка по неолимпийским видам спорта</t>
  </si>
  <si>
    <t>Самбо</t>
  </si>
  <si>
    <t>Этап высшего спортивного мастерства</t>
  </si>
  <si>
    <t>Этап высшего  спортивного мастерства</t>
  </si>
  <si>
    <t>Обеспечение доступа к объектам спорта</t>
  </si>
  <si>
    <t>Раздел 5</t>
  </si>
  <si>
    <t>5.1.1. Федеральный закон от 04.12.2007 №329-Ф3 О физической культуре и спорте в Российской Федерации</t>
  </si>
  <si>
    <t>2. Категория потребителей муниципальной услуги : физические лица</t>
  </si>
  <si>
    <t>2. Категория потребителей муниципальной работы : в интересах общества</t>
  </si>
  <si>
    <t>Баскетбол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</si>
  <si>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</si>
  <si>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тренировочном этапе (этапе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</si>
  <si>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спортивного мастерства</t>
  </si>
  <si>
    <t>Фигурное катание на коньках</t>
  </si>
  <si>
    <t xml:space="preserve">Тренировочный этап (этап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</si>
  <si>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совершенствования спортивного мастерства</t>
  </si>
  <si>
    <t>Хоккей на траве</t>
  </si>
  <si>
    <t>Наличие обоснованных жалоб</t>
  </si>
  <si>
    <t xml:space="preserve">единица    </t>
  </si>
  <si>
    <t xml:space="preserve">Единица  </t>
  </si>
  <si>
    <t>Раздел 6</t>
  </si>
  <si>
    <t xml:space="preserve">Обеспечение участия лиц, проходящих спортивную подготовку,  в спортивных  соревнованиях </t>
  </si>
  <si>
    <t>очно</t>
  </si>
  <si>
    <t xml:space="preserve">Обеспечение участия в официальных физкультурных (физкультурно-оздоровительных) мероприятиях </t>
  </si>
  <si>
    <t>_____ наименоване показателя</t>
  </si>
  <si>
    <r>
      <rPr>
        <u val="single"/>
        <sz val="9"/>
        <color indexed="8"/>
        <rFont val="Times New Roman"/>
        <family val="1"/>
      </rPr>
      <t xml:space="preserve">Спортивная подготовка по 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</si>
  <si>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r>
      <rPr>
        <u val="single"/>
        <sz val="9"/>
        <color indexed="8"/>
        <rFont val="Times New Roman"/>
        <family val="1"/>
      </rPr>
      <t xml:space="preserve">Этапы спортивной подготовки  </t>
    </r>
    <r>
      <rPr>
        <sz val="9"/>
        <color indexed="8"/>
        <rFont val="Times New Roman"/>
        <family val="1"/>
      </rPr>
      <t>наименование показателя</t>
    </r>
  </si>
  <si>
    <t xml:space="preserve">    наимено вание</t>
  </si>
  <si>
    <t>наименование</t>
  </si>
  <si>
    <r>
      <rPr>
        <u val="single"/>
        <sz val="9"/>
        <color indexed="8"/>
        <rFont val="Times New Roman"/>
        <family val="1"/>
      </rPr>
      <t xml:space="preserve">Спортивная подготовка по неолимпийским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</si>
  <si>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r>
      <t xml:space="preserve">5. Иные показатели, связанные с выполнением муниципального задания : </t>
    </r>
    <r>
      <rPr>
        <sz val="11"/>
        <color indexed="8"/>
        <rFont val="Times New Roman"/>
        <family val="1"/>
      </rPr>
      <t>нет</t>
    </r>
  </si>
  <si>
    <t>55.001.0</t>
  </si>
  <si>
    <t>55.002.0</t>
  </si>
  <si>
    <t>931900О.99.0.БВ27АА13006</t>
  </si>
  <si>
    <t>931900О.99.0.БВ28АВ30000</t>
  </si>
  <si>
    <t>931900О.99.0.БВ28АВ31000</t>
  </si>
  <si>
    <t>Значение показателя объема работы</t>
  </si>
  <si>
    <t>Показатель объема муниципальной работы</t>
  </si>
  <si>
    <t>Проведение занятий физкультурно-оздоровительной направленности по месту проживания граждан</t>
  </si>
  <si>
    <t>Организация и проведение официальных спортивных мероприятий     Межмуниципальные</t>
  </si>
  <si>
    <t>Организация и проведение официальных спортивных мероприятий     Муниципальные</t>
  </si>
  <si>
    <t>Обеспечение участия лиц, проходящих спортивную подготовку в спортивных соревнованиях                            Муниципальные</t>
  </si>
  <si>
    <t xml:space="preserve">Обеспечение участия лиц, проходящих спортивную подготовку в спортивных соревнованиях                                       Межмуниципальные
</t>
  </si>
  <si>
    <t>Обеспечение участия лиц, проходящих спортивную подготовку в спортивных соревнованиях                         Региональные</t>
  </si>
  <si>
    <t xml:space="preserve">Обеспечение участия лиц, проходящих спортивную подготовку в спортивных соревнованиях                                       Всевроссийские
</t>
  </si>
  <si>
    <t xml:space="preserve">Обеспечение участия в официальных физкультурных (физкультурно-оздоровительных) мероприятиях Муниципальные
</t>
  </si>
  <si>
    <t xml:space="preserve">Обеспечение участия в официальных физкультурных (физкультурно-оздоровительных) мероприятиях Межмуниципальные
</t>
  </si>
  <si>
    <t xml:space="preserve">Обеспечение участия в официальных физкультурных (физкультурно-оздоровительных) мероприятиях Регональные
</t>
  </si>
  <si>
    <t>93.11</t>
  </si>
  <si>
    <t>Проведение занятий физкультурно-спортивной направленности по месту проживания гражда на территории муниципального образования</t>
  </si>
  <si>
    <t>Отклонения достигнутых результатов от запланированного плана мероприятий</t>
  </si>
  <si>
    <t xml:space="preserve">Проведение занятий физкультурно-спортивной направленности по месту проживания граждан на территории муниципального образования </t>
  </si>
  <si>
    <t>количество занятий</t>
  </si>
  <si>
    <t xml:space="preserve">  наименование</t>
  </si>
  <si>
    <t>Организация и проведение официальных физкультурных (физкультурно-оздоровительных) мероприятий   Муниципальные</t>
  </si>
  <si>
    <t>Количество  мероприятий (занятий)</t>
  </si>
  <si>
    <t>Организация и проведение официальных физкультурных (физкультурно-оздоровительных) мероприятий   Межмуниципальные</t>
  </si>
  <si>
    <t>Количество  мероприятий           (занятий)</t>
  </si>
  <si>
    <t xml:space="preserve"> наименование</t>
  </si>
  <si>
    <t xml:space="preserve">Количество отрицательных отзывов о мероприятии </t>
  </si>
  <si>
    <t>единица</t>
  </si>
  <si>
    <t>Количество отрицательных отзывов</t>
  </si>
  <si>
    <t xml:space="preserve">Допустимые (возможные) отклонения от установленных показателей качества работы, в пределах которых муниципальное  </t>
  </si>
  <si>
    <t xml:space="preserve">задание считается выполненным (процентов)    </t>
  </si>
  <si>
    <t>Количество часов, часов\год</t>
  </si>
  <si>
    <t xml:space="preserve">задание считается выполненным (процентов)   </t>
  </si>
  <si>
    <t>2020 год    (1-й год планового периода)</t>
  </si>
  <si>
    <t>2021 год     (2-й год планового периода)</t>
  </si>
  <si>
    <t>ББ</t>
  </si>
  <si>
    <t>БИ</t>
  </si>
  <si>
    <t>Б</t>
  </si>
  <si>
    <t>Г</t>
  </si>
  <si>
    <t>ГР СЛ</t>
  </si>
  <si>
    <t>Д</t>
  </si>
  <si>
    <t>ПЛ</t>
  </si>
  <si>
    <t>СП Б</t>
  </si>
  <si>
    <t>ТХ</t>
  </si>
  <si>
    <t>ФИГ</t>
  </si>
  <si>
    <t>ФБ</t>
  </si>
  <si>
    <t>ХГ</t>
  </si>
  <si>
    <t>Х ТР</t>
  </si>
  <si>
    <t>В</t>
  </si>
  <si>
    <t>ЛГ</t>
  </si>
  <si>
    <t>НТ</t>
  </si>
  <si>
    <t>Х</t>
  </si>
  <si>
    <t>Раздел 1.</t>
  </si>
  <si>
    <t>Реализация дополнительных общеразвивающих программ</t>
  </si>
  <si>
    <r>
      <t>2. Категория потребителей муниципальной услуги :</t>
    </r>
    <r>
      <rPr>
        <b/>
        <sz val="11"/>
        <color indexed="8"/>
        <rFont val="Times New Roman"/>
        <family val="1"/>
      </rPr>
      <t xml:space="preserve"> физические лица</t>
    </r>
  </si>
  <si>
    <t>2020 год</t>
  </si>
  <si>
    <t>Реализация дополнительных общеобразовательных общеразвивающих программ</t>
  </si>
  <si>
    <t>Справочник форм (условий) оказания услуги</t>
  </si>
  <si>
    <t xml:space="preserve">    наименование</t>
  </si>
  <si>
    <t>(очередной финансовый год)</t>
  </si>
  <si>
    <t>(1-ый год планового периода)</t>
  </si>
  <si>
    <t>(2-ой год планового периода)</t>
  </si>
  <si>
    <t>Доля детей, осваивающих дополнительные образовательные программы в образовательном учреждении</t>
  </si>
  <si>
    <r>
      <t>считается выполненным (процентов) -</t>
    </r>
    <r>
      <rPr>
        <b/>
        <sz val="11"/>
        <color indexed="8"/>
        <rFont val="Times New Roman"/>
        <family val="1"/>
      </rPr>
      <t xml:space="preserve"> 15 %</t>
    </r>
  </si>
  <si>
    <t>2021 год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</si>
  <si>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</t>
  </si>
  <si>
    <t>273-ФЗ</t>
  </si>
  <si>
    <t>Об образовании в Российской Федерации</t>
  </si>
  <si>
    <t>5.1.1. Федеральный закон РФ от 29.12.2012 года № 273-ФЗ "Об образовании в Российской Федерации"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</si>
  <si>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колендарный график, правила приема в учреждение; информация о педагогическом коллективе учреждения; расписание занятий, кружков, секций</t>
  </si>
  <si>
    <t xml:space="preserve">Не реже 1 раза в полгода </t>
  </si>
  <si>
    <t>Часть 3. Сведения о выполняемых работах.</t>
  </si>
  <si>
    <t xml:space="preserve">Дополнительная  общеразвивающая программа </t>
  </si>
  <si>
    <t xml:space="preserve">Дополнительная общеразвивающая программа </t>
  </si>
  <si>
    <t>804200О.99.0.ББ52АЗ28000</t>
  </si>
  <si>
    <t xml:space="preserve">42.Г42.0 </t>
  </si>
  <si>
    <t xml:space="preserve">заочная </t>
  </si>
  <si>
    <t>Часть 4. Сведения о выполняемых работах.</t>
  </si>
  <si>
    <t>Часть 5. Прочие сведения о муниципальном задании</t>
  </si>
  <si>
    <t>5.1.1. Федеральный закон от 04.12.2007 №329-Ф3 "О физической культуре и спорте в Российской Федерации"</t>
  </si>
  <si>
    <t>5.1.4. Приказ Минспорта России от 20.08.2019 N 670 "Об утверждении федерального стандарта спортивной подготовки по виду спорта "биатлон"
              виду спорта биатлон"</t>
  </si>
  <si>
    <t xml:space="preserve">5.1.5. Приказ Минспорта России от 16.04.2018 N 348 "Об утверждении федерального стандарта спортивной подготовки по виду спорта "бокс"
</t>
  </si>
  <si>
    <t xml:space="preserve">5.1.8. Приказ Минспорта России от 16.04.2018 N 347 "Об утверждении федерального стандарта спортивной подготовки по виду спорта "гребной слалом"
</t>
  </si>
  <si>
    <t xml:space="preserve">5.1.9. Приказ Минспорта России от 21.08.2017 N 767 "Об утверждении федерального стандарта спортивной подготовки по виду спорта "дзюдо"
</t>
  </si>
  <si>
    <t>Приложение</t>
  </si>
  <si>
    <t>2020 год (очередной финансовый год)</t>
  </si>
  <si>
    <t>2021 год    (1-й год планового периода)</t>
  </si>
  <si>
    <t>2022 год     (2-й год планового периода)</t>
  </si>
  <si>
    <t>2022год</t>
  </si>
  <si>
    <t>Деятельность спортивных объектов</t>
  </si>
  <si>
    <t>Тяжелая атлетика</t>
  </si>
  <si>
    <t>ТА</t>
  </si>
  <si>
    <t xml:space="preserve">5.1.7.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</si>
  <si>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>5.1.2. Федеральный закон РФ от 06.10.2003 № 131-ФЗ "Об общих принципах организации местного самоуправления в Российской Федерации"</t>
  </si>
  <si>
    <t>5.1.3. Приказ министерства спорта Российской Федерации от 10.04.2013 г. N 114 "Об утверждении Федерального стандарта спортивной подготовки по
              виду спорта баскетбол"</t>
  </si>
  <si>
    <t>5.1.6. Приказ министерства спорта Российской Федерации от 30.08.2013 N 680 "Об утверждении Федерального стандарта спортивной подготовки по
              виду спорта волейбол"</t>
  </si>
  <si>
    <t>5.1.7. Приказ министерства спорта Российской Федерации от 30.12.2014 N 1104 "Об утверждении Федерального стандарта спортивной подготовки по
              виду спорта гольф"</t>
  </si>
  <si>
    <t>5.1.3. Приказ министерства спорта Российской Федерации от 12.10.2015 N 932 "Об утверждении Федерального стандарта спортивной подготовки по  виду спорта самбо"</t>
  </si>
  <si>
    <t xml:space="preserve">5.1.6. Приказ Минспорта России от 30.10.2015 N 999 "Об утверждении требований к обеспечению подготовки спортивного резерва для спортивных сборных команд Российской Федерации"
</t>
  </si>
  <si>
    <t>Количество человеко-часов</t>
  </si>
  <si>
    <t>человеко -час</t>
  </si>
  <si>
    <t>931900О.99.0.БВ27АА10001</t>
  </si>
  <si>
    <t>931900О.99.0.БВ27АА11001</t>
  </si>
  <si>
    <t>931900О.99.0.БВ27АА15001</t>
  </si>
  <si>
    <t>931900О.99.0.БВ27АА16001</t>
  </si>
  <si>
    <t>931900О.99.0.БВ27АА25001</t>
  </si>
  <si>
    <t>931900О.99.0.БВ27АА26001</t>
  </si>
  <si>
    <t>931900О.99.0.БВ27АА55001</t>
  </si>
  <si>
    <t>931900О.99.0.БВ27АА56001</t>
  </si>
  <si>
    <t>931900О.99.0.БВ27АА65001</t>
  </si>
  <si>
    <t>931900О.99.0.БВ27АА66001</t>
  </si>
  <si>
    <t>931900О.99.0.БВ27АА80001</t>
  </si>
  <si>
    <t>931900О.99.0.БВ27АА81001</t>
  </si>
  <si>
    <t>931900О.99.0.БВ27АА85001</t>
  </si>
  <si>
    <t>931900О.99.0.БВ27АА86001</t>
  </si>
  <si>
    <t>931900О.99.0.БВ27АА87001</t>
  </si>
  <si>
    <t>931900О.99.0.БВ27АБ15001</t>
  </si>
  <si>
    <t>931900О.99.0.БВ27АБ16001</t>
  </si>
  <si>
    <t>931900О.99.0.БВ27АБ20001</t>
  </si>
  <si>
    <t>931900О.99.0.БВ27АБ21001</t>
  </si>
  <si>
    <t>931900О.99.0.БВ27АБ30001</t>
  </si>
  <si>
    <t>931900О.99.0.БВ27АБ31001</t>
  </si>
  <si>
    <t>931900О.99.0.БВ27АБ80001</t>
  </si>
  <si>
    <t>931900О.99.0.БВ27АБ81001</t>
  </si>
  <si>
    <t>931900О.99.0.БВ27АБ82001</t>
  </si>
  <si>
    <t>931900О.99.0.БВ27АВ10001</t>
  </si>
  <si>
    <t>931900О.99.0.БВ27АВ11001</t>
  </si>
  <si>
    <t>931900О.99.0.БВ27АВ12001</t>
  </si>
  <si>
    <t>931900О.99.0.БВ27АВ13001</t>
  </si>
  <si>
    <t>931900О.99.0.БВ27АВ15001</t>
  </si>
  <si>
    <t>931900О.99.0.БВ27АВ16001</t>
  </si>
  <si>
    <t>931900О.99.0.БВ27АВ25001</t>
  </si>
  <si>
    <t>931900О.99.0.БВ27АВ26001</t>
  </si>
  <si>
    <t>931900О.99.0.БВ27АВ27001</t>
  </si>
  <si>
    <t>931900О.99.0.БВ27АВ35001</t>
  </si>
  <si>
    <t>931900О.99.0.БВ27АВ36001</t>
  </si>
  <si>
    <t>931900О.99.0.БВ27АВ40001</t>
  </si>
  <si>
    <t>931900О.99.0.БВ27АВ41001</t>
  </si>
  <si>
    <t>931900О.99.0.БВ27АВ45001</t>
  </si>
  <si>
    <t>931900О.99.0.БВ27АВ50001</t>
  </si>
  <si>
    <t>931900О.99.0.БВ27АВ51001</t>
  </si>
  <si>
    <t>Спортивная подготовка по олимпийским видам спорта</t>
  </si>
  <si>
    <t>Легкая атлетика</t>
  </si>
  <si>
    <t>ЛА</t>
  </si>
  <si>
    <t>931900О.99.0.БВ27АА27001</t>
  </si>
  <si>
    <t>931900О.99.0.БВ27АБ22001</t>
  </si>
  <si>
    <t>931900О.99.0.БВ27АБ05001</t>
  </si>
  <si>
    <t>931900О.99.0.БВ27АА88001</t>
  </si>
  <si>
    <t xml:space="preserve">5.1.10.Приказ Минспорта России от 20.08.2019 N 673  "Об утверждении федерального стандарта спортивной подготовки по виду спорта "легкая атлетика"
</t>
  </si>
  <si>
    <t xml:space="preserve">5.1.11.Приказ Минспорта России от 20.03.2019 N 250  "Об утверждении федерального стандарта спортивной подготовки по виду спорта "лыжные гонки"
</t>
  </si>
  <si>
    <t xml:space="preserve">5.1.12. Приказ Минспорта России от 19.01.2018 N 31 "Об утверждении Федерального стандарта спортивной подготовки по виду спорта "настольный теннис""
</t>
  </si>
  <si>
    <t xml:space="preserve">5.1.13. Приказ Минспорта России от 19.01.2018 N 41 "Об утверждении федерального стандарта спортивной подготовки по виду спорта "плавание"
</t>
  </si>
  <si>
    <t>5.1.14. Приказ министерства спорта Российской Федерации от 27 марта 2013 г. N 145 "Об утверждении Федерального стандарта спортивной подготовки по виду спорта спортивная борьба"</t>
  </si>
  <si>
    <t xml:space="preserve">5.1.15. Приказ Минспорта России от 19.01.2018 N 36 "Об утверждении федерального стандарта спортивной подготовки по виду спорта "тхэквондо"
</t>
  </si>
  <si>
    <t xml:space="preserve">5.1.16. Приказ Минспорта России от 20.08.2019 N 672 "Об утверждении федерального стандарта спортивной подготовки по виду спорта "тяжелая атлетика"
</t>
  </si>
  <si>
    <t xml:space="preserve">5.1.17. Приказ Минспорта России от 25.10.2019 N 880 "Об утверждении федерального стандарта спортивной подготовки по виду спорта "футбол"
</t>
  </si>
  <si>
    <t xml:space="preserve">5.1.18. Приказ Минспорта России от 15.05.2019 N 373 "Об утверждении федерального стандарта спортивной подготовки по виду спорта "хоккей"
</t>
  </si>
  <si>
    <t xml:space="preserve">5.1.19. Приказ Минспорта России от 20.08.2019 N 675 "Об утверждении федерального стандарта спортивной подготовки по виду спорта "художественная гимнастика"
</t>
  </si>
  <si>
    <t xml:space="preserve">5.1.20. Приказ Минспорта России от 19.01.2018 N 38 "Об утверждении федерального стандарта спортивной подготовки по виду спорта "фигурное катание на коньках"
</t>
  </si>
  <si>
    <t xml:space="preserve">5.1.21. Приказ Минспорта России от 16.04.2018 N 350 "Об утверждении федерального стандарта спортивной подготовки по виду спорта "хоккей на траве"
</t>
  </si>
  <si>
    <t xml:space="preserve">5.1.22. Приказ Минспорта России от 30.10.2015 N 999 "Об утверждении требований к обеспечению подготовки спортивного резерва для спортивных сборных команд Российской Федерации"
</t>
  </si>
  <si>
    <t xml:space="preserve">5.1.23.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</si>
  <si>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>5.1.3. Приказ Минпросвещения России от 09.11.2018 года  № 196"Об утверждении Порядка организации и осуществления обарзовательной деятельности по дополнительным общеобразовательным программам"</t>
  </si>
  <si>
    <t>уточненное МЗ на 2020</t>
  </si>
  <si>
    <t>931100.Р.50.1.2.4.0015002</t>
  </si>
  <si>
    <t>931900.Р.50.1.2.4.0019002</t>
  </si>
  <si>
    <t>931900.Р.50.1.13.90001001</t>
  </si>
  <si>
    <t>931900.Р.50.1.2.4.0005002</t>
  </si>
  <si>
    <t>931100.Р.50.1.2.4.0005002</t>
  </si>
  <si>
    <t>931900.Р.50.1.13170001001</t>
  </si>
  <si>
    <t>931900.Р.50.1.2.4.0018002</t>
  </si>
  <si>
    <t>41391187</t>
  </si>
  <si>
    <t>ИСПР ЦЭФ</t>
  </si>
  <si>
    <t>931900О.99.0.БВ28АВ80000</t>
  </si>
  <si>
    <t>Спортивная аэробика</t>
  </si>
  <si>
    <t>931900О.99.0.БВ28АВ81000</t>
  </si>
  <si>
    <t>931900О.99.0.БВ28АВ85000</t>
  </si>
  <si>
    <t>Спортивное ориентирование</t>
  </si>
  <si>
    <t>931900О.99.0.БВ28АВ86000</t>
  </si>
  <si>
    <t>931900О.99.0.БВ28АВ87000</t>
  </si>
  <si>
    <r>
      <rPr>
        <u val="single"/>
        <sz val="9"/>
        <rFont val="Times New Roman"/>
        <family val="1"/>
      </rPr>
      <t xml:space="preserve">Спортивная подготовка по олимпийским видам спорта  </t>
    </r>
    <r>
      <rPr>
        <sz val="9"/>
        <rFont val="Times New Roman"/>
        <family val="1"/>
      </rPr>
      <t>наименование показателя</t>
    </r>
  </si>
  <si>
    <r>
      <rPr>
        <u val="single"/>
        <sz val="9"/>
        <rFont val="Times New Roman"/>
        <family val="1"/>
      </rPr>
      <t xml:space="preserve">Этапы спортивной подготовки  </t>
    </r>
    <r>
      <rPr>
        <sz val="9"/>
        <rFont val="Times New Roman"/>
        <family val="1"/>
      </rPr>
      <t>наименование показателя</t>
    </r>
  </si>
  <si>
    <r>
      <t xml:space="preserve">Вид муниципального учреждения:  </t>
    </r>
    <r>
      <rPr>
        <u val="single"/>
        <sz val="14"/>
        <color indexed="8"/>
        <rFont val="Times New Roman"/>
        <family val="1"/>
      </rPr>
      <t xml:space="preserve">Муниципальное бюджетное   учреждение         </t>
    </r>
  </si>
  <si>
    <t xml:space="preserve">Муниципальное задание </t>
  </si>
  <si>
    <t>0506001</t>
  </si>
  <si>
    <t>к постановлению администрации</t>
  </si>
  <si>
    <t xml:space="preserve">              от  _______________. № _______</t>
  </si>
  <si>
    <t>на 2020 год и на плановый период 2021 и 2022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</si>
</sst>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 Narrow"/>
      <family val="2"/>
    </font>
    <font>
      <b/>
      <u val="single"/>
      <sz val="14"/>
      <color indexed="8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6"/>
      <name val="Times New Roman"/>
      <family val="1"/>
    </font>
    <font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u val="single"/>
      <sz val="11"/>
      <color rgb="FF7030A0"/>
      <name val="Times New Roman"/>
      <family val="1"/>
    </font>
    <font>
      <sz val="11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8" fillId="0" borderId="10" xfId="43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4" fontId="8" fillId="0" borderId="11" xfId="43" applyFont="1" applyBorder="1" applyAlignment="1">
      <alignment horizontal="center" vertical="center" wrapText="1"/>
    </xf>
    <xf numFmtId="44" fontId="8" fillId="0" borderId="0" xfId="43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readingOrder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top" wrapText="1"/>
    </xf>
    <xf numFmtId="14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8" fillId="0" borderId="12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0" fillId="0" borderId="0" xfId="0" applyFont="1" applyAlignment="1">
      <alignment/>
    </xf>
    <xf numFmtId="0" fontId="6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81" fillId="0" borderId="14" xfId="0" applyNumberFormat="1" applyFont="1" applyFill="1" applyBorder="1" applyAlignment="1">
      <alignment vertical="top" wrapText="1"/>
    </xf>
    <xf numFmtId="49" fontId="82" fillId="0" borderId="14" xfId="0" applyNumberFormat="1" applyFont="1" applyFill="1" applyBorder="1" applyAlignment="1">
      <alignment vertical="top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84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86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3" fontId="6" fillId="0" borderId="0" xfId="0" applyNumberFormat="1" applyFont="1" applyAlignment="1">
      <alignment vertical="center"/>
    </xf>
    <xf numFmtId="1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readingOrder="1"/>
    </xf>
    <xf numFmtId="49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14" fontId="24" fillId="0" borderId="10" xfId="0" applyNumberFormat="1" applyFont="1" applyFill="1" applyBorder="1" applyAlignment="1">
      <alignment horizontal="right" wrapText="1"/>
    </xf>
    <xf numFmtId="0" fontId="89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9" fontId="24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14" fontId="90" fillId="10" borderId="16" xfId="0" applyNumberFormat="1" applyFont="1" applyFill="1" applyBorder="1" applyAlignment="1">
      <alignment horizontal="center" wrapText="1"/>
    </xf>
    <xf numFmtId="0" fontId="90" fillId="10" borderId="0" xfId="0" applyFont="1" applyFill="1" applyAlignment="1">
      <alignment horizont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Border="1" applyAlignment="1">
      <alignment horizontal="right"/>
    </xf>
    <xf numFmtId="0" fontId="57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1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top" wrapText="1"/>
    </xf>
    <xf numFmtId="0" fontId="91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7" fillId="33" borderId="0" xfId="0" applyFont="1" applyFill="1" applyAlignment="1">
      <alignment horizontal="left" vertical="top" wrapText="1"/>
    </xf>
    <xf numFmtId="0" fontId="9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top" wrapText="1"/>
    </xf>
    <xf numFmtId="1" fontId="11" fillId="0" borderId="2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0" fontId="77" fillId="0" borderId="17" xfId="0" applyFont="1" applyBorder="1" applyAlignment="1">
      <alignment vertical="top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4;&#1045;&#1051;&#1054;&#1055;&#1056;&#1054;&#1048;&#1047;&#1042;&#1054;&#1044;&#1057;&#1058;&#1042;&#1054;\&#1057;&#1055;&#1054;&#1056;&#1058;\&#1052;&#1047;%202020%20&#1080;&#1079;&#1084;&#1077;&#1085;&#1077;&#1085;&#1080;&#1103;\00-&#1042;&#1057;&#1064;&#1054;&#1056;%20&#1087;&#1088;&#1077;&#1076;&#1074;%20&#1054;&#1090;&#1095;&#1077;&#1090;%20&#1086;%20&#1074;&#1099;&#1087;%20&#1052;&#1047;-2020-18.11.2020-&#1071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ч.1.раздел 1-1 услуги ОЛ"/>
      <sheetName val="ч.1.раздел 1-2 услуги ОЛ"/>
      <sheetName val="Ч.1. Раздел 2-1 НО"/>
      <sheetName val="Ч.1. Раздел 2-2 НО"/>
      <sheetName val="Ч.1.Раздел 3-1доп"/>
      <sheetName val="Ч.1.Раздел 3-2доп"/>
      <sheetName val="ч.2 раздел 1работы"/>
    </sheetNames>
    <sheetDataSet>
      <sheetData sheetId="2">
        <row r="7">
          <cell r="L7">
            <v>335</v>
          </cell>
        </row>
        <row r="8">
          <cell r="L8">
            <v>221</v>
          </cell>
        </row>
        <row r="9">
          <cell r="L9">
            <v>6</v>
          </cell>
        </row>
        <row r="10">
          <cell r="L10">
            <v>11</v>
          </cell>
        </row>
        <row r="11">
          <cell r="L11">
            <v>10</v>
          </cell>
        </row>
        <row r="12">
          <cell r="L12">
            <v>113</v>
          </cell>
        </row>
        <row r="13">
          <cell r="L13">
            <v>92.75</v>
          </cell>
        </row>
        <row r="14">
          <cell r="L14">
            <v>1</v>
          </cell>
        </row>
        <row r="15">
          <cell r="L15">
            <v>113.25</v>
          </cell>
        </row>
        <row r="16">
          <cell r="L16">
            <v>106.75</v>
          </cell>
        </row>
        <row r="17">
          <cell r="L17">
            <v>0</v>
          </cell>
        </row>
        <row r="18">
          <cell r="L18">
            <v>20.75</v>
          </cell>
        </row>
        <row r="19">
          <cell r="L19">
            <v>15</v>
          </cell>
        </row>
        <row r="20">
          <cell r="L20">
            <v>20</v>
          </cell>
        </row>
        <row r="21">
          <cell r="L21">
            <v>57</v>
          </cell>
        </row>
        <row r="22">
          <cell r="L22">
            <v>38</v>
          </cell>
        </row>
        <row r="23">
          <cell r="L23">
            <v>8.75</v>
          </cell>
        </row>
        <row r="24">
          <cell r="L24">
            <v>0.5</v>
          </cell>
        </row>
        <row r="25">
          <cell r="L25">
            <v>12.5</v>
          </cell>
        </row>
        <row r="26">
          <cell r="L26">
            <v>96.5</v>
          </cell>
        </row>
        <row r="27">
          <cell r="L27">
            <v>54.75</v>
          </cell>
        </row>
        <row r="28">
          <cell r="L28">
            <v>39.5</v>
          </cell>
        </row>
        <row r="29">
          <cell r="L29">
            <v>43.5</v>
          </cell>
        </row>
        <row r="30">
          <cell r="L30">
            <v>0.5</v>
          </cell>
        </row>
        <row r="31">
          <cell r="L31">
            <v>42</v>
          </cell>
        </row>
        <row r="32">
          <cell r="L32">
            <v>14.25</v>
          </cell>
        </row>
        <row r="33">
          <cell r="L33">
            <v>162.75</v>
          </cell>
        </row>
        <row r="34">
          <cell r="L34">
            <v>51.5</v>
          </cell>
        </row>
        <row r="35">
          <cell r="L35">
            <v>12</v>
          </cell>
        </row>
        <row r="36">
          <cell r="L36">
            <v>142</v>
          </cell>
        </row>
        <row r="37">
          <cell r="L37">
            <v>165.75</v>
          </cell>
        </row>
        <row r="38">
          <cell r="L38">
            <v>9</v>
          </cell>
        </row>
        <row r="39">
          <cell r="L39">
            <v>2.25</v>
          </cell>
        </row>
        <row r="40">
          <cell r="L40">
            <v>17</v>
          </cell>
        </row>
        <row r="41">
          <cell r="L41">
            <v>6</v>
          </cell>
        </row>
        <row r="42">
          <cell r="L42">
            <v>90.75</v>
          </cell>
        </row>
        <row r="43">
          <cell r="L43">
            <v>48</v>
          </cell>
        </row>
        <row r="44">
          <cell r="L44">
            <v>4</v>
          </cell>
        </row>
        <row r="45">
          <cell r="L45">
            <v>650</v>
          </cell>
        </row>
        <row r="46">
          <cell r="L46">
            <v>557.25</v>
          </cell>
        </row>
        <row r="47">
          <cell r="L47">
            <v>24</v>
          </cell>
        </row>
        <row r="48">
          <cell r="L48">
            <v>20</v>
          </cell>
        </row>
        <row r="49">
          <cell r="L49">
            <v>30</v>
          </cell>
        </row>
        <row r="50">
          <cell r="L50">
            <v>159</v>
          </cell>
        </row>
        <row r="51">
          <cell r="L51">
            <v>59.25</v>
          </cell>
        </row>
      </sheetData>
      <sheetData sheetId="4">
        <row r="7">
          <cell r="M7">
            <v>75.5</v>
          </cell>
        </row>
        <row r="8">
          <cell r="M8">
            <v>34</v>
          </cell>
        </row>
        <row r="9">
          <cell r="M9">
            <v>80.66666666666667</v>
          </cell>
        </row>
        <row r="10">
          <cell r="M10">
            <v>25.333333333333332</v>
          </cell>
        </row>
        <row r="11">
          <cell r="M11">
            <v>67.33333333333333</v>
          </cell>
        </row>
        <row r="12">
          <cell r="M12">
            <v>64.66666666666667</v>
          </cell>
        </row>
        <row r="13">
          <cell r="M13">
            <v>16.666666666666668</v>
          </cell>
        </row>
      </sheetData>
      <sheetData sheetId="6">
        <row r="7">
          <cell r="M7">
            <v>71280</v>
          </cell>
        </row>
      </sheetData>
      <sheetData sheetId="7">
        <row r="23">
          <cell r="M23">
            <v>120978</v>
          </cell>
        </row>
        <row r="47">
          <cell r="M47">
            <v>9.333333333333334</v>
          </cell>
        </row>
        <row r="48">
          <cell r="M48">
            <v>18</v>
          </cell>
        </row>
        <row r="73">
          <cell r="M73">
            <v>7.666666666666667</v>
          </cell>
        </row>
        <row r="74">
          <cell r="M74">
            <v>11</v>
          </cell>
        </row>
        <row r="102">
          <cell r="M102">
            <v>15.666666666666666</v>
          </cell>
        </row>
        <row r="103">
          <cell r="M103">
            <v>16</v>
          </cell>
        </row>
        <row r="104">
          <cell r="M104">
            <v>9.333333333333334</v>
          </cell>
        </row>
        <row r="105">
          <cell r="M105">
            <v>6</v>
          </cell>
        </row>
        <row r="132">
          <cell r="M132">
            <v>8</v>
          </cell>
        </row>
        <row r="133">
          <cell r="M133">
            <v>5</v>
          </cell>
        </row>
        <row r="134">
          <cell r="M134">
            <v>2.6666666666666665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69" zoomScaleNormal="75" zoomScaleSheetLayoutView="69" zoomScalePageLayoutView="0" workbookViewId="0" topLeftCell="A1">
      <selection activeCell="G5" sqref="G5"/>
    </sheetView>
  </sheetViews>
  <sheetFormatPr defaultColWidth="9.140625" defaultRowHeight="15"/>
  <cols>
    <col min="1" max="10" width="9.140625" style="159" customWidth="1"/>
    <col min="11" max="12" width="5.8515625" style="159" customWidth="1"/>
    <col min="13" max="13" width="5.140625" style="159" customWidth="1"/>
    <col min="14" max="14" width="14.7109375" style="159" customWidth="1"/>
    <col min="15" max="15" width="18.421875" style="159" customWidth="1"/>
    <col min="16" max="16384" width="9.140625" style="159" customWidth="1"/>
  </cols>
  <sheetData>
    <row r="1" spans="1:16" ht="18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5" ht="20.25">
      <c r="A2" s="157"/>
      <c r="B2" s="157"/>
      <c r="C2" s="157"/>
      <c r="D2" s="157"/>
      <c r="E2" s="157"/>
      <c r="F2" s="157"/>
      <c r="G2" s="157"/>
      <c r="H2" s="157"/>
      <c r="I2" s="157"/>
      <c r="J2" s="168"/>
      <c r="K2" s="169" t="s">
        <v>237</v>
      </c>
      <c r="L2" s="169"/>
      <c r="M2" s="169"/>
      <c r="N2" s="169"/>
      <c r="O2" s="169"/>
    </row>
    <row r="3" spans="1:15" ht="20.25">
      <c r="A3" s="157"/>
      <c r="B3" s="157"/>
      <c r="C3" s="157"/>
      <c r="D3" s="157"/>
      <c r="E3" s="157"/>
      <c r="F3" s="157"/>
      <c r="G3" s="157"/>
      <c r="H3" s="157"/>
      <c r="I3" s="157"/>
      <c r="J3" s="168"/>
      <c r="K3" s="170" t="s">
        <v>338</v>
      </c>
      <c r="L3" s="170"/>
      <c r="M3" s="170"/>
      <c r="N3" s="170"/>
      <c r="O3" s="170"/>
    </row>
    <row r="4" spans="1:15" ht="20.25">
      <c r="A4" s="157"/>
      <c r="B4" s="157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  <c r="O4" s="169"/>
    </row>
    <row r="5" spans="1:15" ht="20.25">
      <c r="A5" s="157"/>
      <c r="B5" s="157"/>
      <c r="C5" s="157"/>
      <c r="D5" s="157"/>
      <c r="E5" s="157"/>
      <c r="F5" s="157"/>
      <c r="G5" s="157"/>
      <c r="H5" s="157"/>
      <c r="I5" s="157"/>
      <c r="J5" s="170" t="s">
        <v>339</v>
      </c>
      <c r="K5" s="170"/>
      <c r="L5" s="170"/>
      <c r="M5" s="170"/>
      <c r="N5" s="170"/>
      <c r="O5" s="170"/>
    </row>
    <row r="6" spans="1:15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61"/>
      <c r="L6" s="161"/>
      <c r="M6" s="161"/>
      <c r="N6" s="171"/>
      <c r="O6" s="171"/>
    </row>
    <row r="7" spans="1:15" ht="18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79"/>
      <c r="L7" s="179"/>
      <c r="M7" s="179"/>
      <c r="N7" s="179"/>
      <c r="O7" s="179"/>
    </row>
    <row r="8" spans="1:15" ht="18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62"/>
      <c r="L8" s="162"/>
      <c r="M8" s="157"/>
      <c r="N8" s="160"/>
      <c r="O8" s="160"/>
    </row>
    <row r="9" spans="1:15" ht="18.7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80"/>
      <c r="L9" s="180"/>
      <c r="M9" s="180"/>
      <c r="N9" s="179"/>
      <c r="O9" s="179"/>
    </row>
    <row r="10" spans="1:15" ht="18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18.75">
      <c r="A11" s="181" t="s">
        <v>336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8.75">
      <c r="A12" s="181" t="s">
        <v>340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8.7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18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63" t="s">
        <v>1</v>
      </c>
    </row>
    <row r="15" spans="1:15" ht="18.75">
      <c r="A15" s="172" t="s">
        <v>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57"/>
      <c r="N15" s="157" t="s">
        <v>2</v>
      </c>
      <c r="O15" s="174" t="s">
        <v>337</v>
      </c>
    </row>
    <row r="16" spans="1:15" ht="18.75">
      <c r="A16" s="176" t="s">
        <v>74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57"/>
      <c r="N16" s="157" t="s">
        <v>3</v>
      </c>
      <c r="O16" s="174"/>
    </row>
    <row r="17" spans="1:18" s="166" customFormat="1" ht="34.5" customHeight="1">
      <c r="A17" s="173" t="s">
        <v>104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64"/>
      <c r="N17" s="164" t="s">
        <v>4</v>
      </c>
      <c r="O17" s="165"/>
      <c r="P17" s="177" t="s">
        <v>316</v>
      </c>
      <c r="Q17" s="178"/>
      <c r="R17" s="178"/>
    </row>
    <row r="18" spans="1:15" ht="18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 t="s">
        <v>5</v>
      </c>
      <c r="O18" s="174" t="s">
        <v>324</v>
      </c>
    </row>
    <row r="19" spans="1:16" ht="18.75">
      <c r="A19" s="172" t="s">
        <v>72</v>
      </c>
      <c r="B19" s="172"/>
      <c r="C19" s="172"/>
      <c r="D19" s="172"/>
      <c r="E19" s="172"/>
      <c r="F19" s="172"/>
      <c r="G19" s="172"/>
      <c r="H19" s="172"/>
      <c r="I19" s="172"/>
      <c r="J19" s="157"/>
      <c r="K19" s="157"/>
      <c r="L19" s="157"/>
      <c r="M19" s="157"/>
      <c r="N19" s="157" t="s">
        <v>6</v>
      </c>
      <c r="O19" s="174"/>
      <c r="P19" s="159" t="s">
        <v>325</v>
      </c>
    </row>
    <row r="20" spans="1:15" ht="18.75">
      <c r="A20" s="175" t="s">
        <v>242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57"/>
      <c r="N20" s="157" t="s">
        <v>7</v>
      </c>
      <c r="O20" s="174"/>
    </row>
    <row r="21" spans="1:15" ht="18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57"/>
      <c r="N21" s="157" t="s">
        <v>8</v>
      </c>
      <c r="O21" s="167" t="s">
        <v>168</v>
      </c>
    </row>
    <row r="22" spans="1:15" ht="18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60"/>
    </row>
    <row r="23" spans="1:15" ht="18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18.75">
      <c r="A24" s="172" t="s">
        <v>335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57"/>
      <c r="N24" s="157"/>
      <c r="O24" s="157"/>
    </row>
    <row r="25" spans="1:15" ht="18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</sheetData>
  <sheetProtection/>
  <mergeCells count="20">
    <mergeCell ref="A16:L16"/>
    <mergeCell ref="A19:I19"/>
    <mergeCell ref="O15:O16"/>
    <mergeCell ref="P17:R17"/>
    <mergeCell ref="K7:O7"/>
    <mergeCell ref="K9:M9"/>
    <mergeCell ref="A12:O12"/>
    <mergeCell ref="A15:L15"/>
    <mergeCell ref="N9:O9"/>
    <mergeCell ref="A11:O11"/>
    <mergeCell ref="K2:O2"/>
    <mergeCell ref="K3:O3"/>
    <mergeCell ref="K4:O4"/>
    <mergeCell ref="J5:O5"/>
    <mergeCell ref="N6:O6"/>
    <mergeCell ref="A24:L24"/>
    <mergeCell ref="A17:L17"/>
    <mergeCell ref="O18:O20"/>
    <mergeCell ref="A20:L20"/>
    <mergeCell ref="A21:L21"/>
  </mergeCells>
  <printOptions/>
  <pageMargins left="0.2755905511811024" right="0.2755905511811024" top="1.1811023622047245" bottom="0.5905511811023623" header="0.31496062992125984" footer="0.31496062992125984"/>
  <pageSetup orientation="landscape" paperSize="9" scale="96" r:id="rId2"/>
  <headerFooter scaleWithDoc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96" zoomScaleNormal="96" zoomScaleSheetLayoutView="96" workbookViewId="0" topLeftCell="A40">
      <selection activeCell="F40" sqref="F40"/>
    </sheetView>
  </sheetViews>
  <sheetFormatPr defaultColWidth="9.140625" defaultRowHeight="15"/>
  <cols>
    <col min="1" max="1" width="17.7109375" style="77" customWidth="1"/>
    <col min="2" max="2" width="12.00390625" style="123" customWidth="1"/>
    <col min="3" max="4" width="6.421875" style="122" customWidth="1"/>
    <col min="5" max="5" width="12.28125" style="122" customWidth="1"/>
    <col min="6" max="7" width="9.140625" style="122" customWidth="1"/>
    <col min="8" max="8" width="4.28125" style="122" customWidth="1"/>
    <col min="9" max="9" width="10.8515625" style="122" customWidth="1"/>
    <col min="10" max="10" width="9.140625" style="122" customWidth="1"/>
    <col min="11" max="11" width="7.140625" style="122" customWidth="1"/>
    <col min="12" max="13" width="9.7109375" style="122" customWidth="1"/>
    <col min="14" max="14" width="10.421875" style="122" customWidth="1"/>
    <col min="15" max="16384" width="9.140625" style="122" customWidth="1"/>
  </cols>
  <sheetData>
    <row r="1" spans="2:14" ht="15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6:7" ht="15">
      <c r="F2" s="194" t="s">
        <v>73</v>
      </c>
      <c r="G2" s="194"/>
    </row>
    <row r="3" spans="1:10" ht="1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4" ht="1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95" t="s">
        <v>12</v>
      </c>
      <c r="L4" s="195"/>
      <c r="M4" s="196"/>
      <c r="N4" s="197" t="s">
        <v>151</v>
      </c>
    </row>
    <row r="5" spans="1:14" ht="15" customHeight="1">
      <c r="A5" s="187" t="s">
        <v>294</v>
      </c>
      <c r="B5" s="187"/>
      <c r="C5" s="187"/>
      <c r="D5" s="187"/>
      <c r="E5" s="187"/>
      <c r="F5" s="187"/>
      <c r="G5" s="187"/>
      <c r="H5" s="187"/>
      <c r="I5" s="187"/>
      <c r="J5" s="187"/>
      <c r="K5" s="195" t="s">
        <v>13</v>
      </c>
      <c r="L5" s="195"/>
      <c r="M5" s="196"/>
      <c r="N5" s="198"/>
    </row>
    <row r="6" spans="1:11" ht="15">
      <c r="A6" s="187" t="s">
        <v>127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15">
      <c r="A7" s="187" t="s">
        <v>10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ht="15" customHeight="1">
      <c r="A8" s="187" t="s">
        <v>11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12" customHeight="1">
      <c r="A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4" ht="30" customHeight="1">
      <c r="A10" s="188" t="s">
        <v>21</v>
      </c>
      <c r="B10" s="189" t="s">
        <v>20</v>
      </c>
      <c r="C10" s="189"/>
      <c r="D10" s="189"/>
      <c r="E10" s="189" t="s">
        <v>19</v>
      </c>
      <c r="F10" s="189"/>
      <c r="G10" s="189" t="s">
        <v>16</v>
      </c>
      <c r="H10" s="189"/>
      <c r="I10" s="189"/>
      <c r="J10" s="189"/>
      <c r="K10" s="189"/>
      <c r="L10" s="189" t="s">
        <v>15</v>
      </c>
      <c r="M10" s="189"/>
      <c r="N10" s="189"/>
    </row>
    <row r="11" spans="1:14" ht="48" customHeight="1">
      <c r="A11" s="188"/>
      <c r="B11" s="189"/>
      <c r="C11" s="189"/>
      <c r="D11" s="189"/>
      <c r="E11" s="189"/>
      <c r="F11" s="189"/>
      <c r="G11" s="192" t="s">
        <v>17</v>
      </c>
      <c r="H11" s="192"/>
      <c r="I11" s="192"/>
      <c r="J11" s="189" t="s">
        <v>18</v>
      </c>
      <c r="K11" s="189"/>
      <c r="L11" s="190" t="s">
        <v>238</v>
      </c>
      <c r="M11" s="190" t="s">
        <v>239</v>
      </c>
      <c r="N11" s="190" t="s">
        <v>240</v>
      </c>
    </row>
    <row r="12" spans="1:14" ht="76.5" customHeight="1">
      <c r="A12" s="188"/>
      <c r="B12" s="124" t="s">
        <v>333</v>
      </c>
      <c r="C12" s="124" t="s">
        <v>144</v>
      </c>
      <c r="D12" s="124" t="s">
        <v>144</v>
      </c>
      <c r="E12" s="124" t="s">
        <v>334</v>
      </c>
      <c r="F12" s="124" t="s">
        <v>144</v>
      </c>
      <c r="G12" s="192"/>
      <c r="H12" s="192"/>
      <c r="I12" s="192"/>
      <c r="J12" s="125" t="s">
        <v>147</v>
      </c>
      <c r="K12" s="126" t="s">
        <v>14</v>
      </c>
      <c r="L12" s="191"/>
      <c r="M12" s="191"/>
      <c r="N12" s="191"/>
    </row>
    <row r="13" spans="1:14" s="121" customFormat="1" ht="15" customHeight="1">
      <c r="A13" s="127">
        <v>1</v>
      </c>
      <c r="B13" s="128">
        <v>2</v>
      </c>
      <c r="C13" s="128">
        <v>3</v>
      </c>
      <c r="D13" s="128">
        <v>4</v>
      </c>
      <c r="E13" s="129">
        <v>5</v>
      </c>
      <c r="F13" s="129">
        <v>6</v>
      </c>
      <c r="G13" s="193">
        <v>7</v>
      </c>
      <c r="H13" s="193"/>
      <c r="I13" s="193"/>
      <c r="J13" s="128">
        <v>8</v>
      </c>
      <c r="K13" s="128">
        <v>9</v>
      </c>
      <c r="L13" s="128">
        <v>10</v>
      </c>
      <c r="M13" s="128">
        <v>11</v>
      </c>
      <c r="N13" s="128">
        <v>12</v>
      </c>
    </row>
    <row r="14" spans="1:14" s="133" customFormat="1" ht="104.25" customHeight="1">
      <c r="A14" s="130" t="s">
        <v>254</v>
      </c>
      <c r="B14" s="70" t="s">
        <v>129</v>
      </c>
      <c r="C14" s="70"/>
      <c r="D14" s="70"/>
      <c r="E14" s="131" t="s">
        <v>83</v>
      </c>
      <c r="F14" s="131"/>
      <c r="G14" s="184" t="s">
        <v>130</v>
      </c>
      <c r="H14" s="184"/>
      <c r="I14" s="184"/>
      <c r="J14" s="126" t="s">
        <v>22</v>
      </c>
      <c r="K14" s="132">
        <v>744</v>
      </c>
      <c r="L14" s="73">
        <v>81</v>
      </c>
      <c r="M14" s="73">
        <v>82</v>
      </c>
      <c r="N14" s="73">
        <v>82</v>
      </c>
    </row>
    <row r="15" spans="1:14" s="133" customFormat="1" ht="96" customHeight="1">
      <c r="A15" s="130" t="s">
        <v>255</v>
      </c>
      <c r="B15" s="70" t="s">
        <v>129</v>
      </c>
      <c r="C15" s="70"/>
      <c r="D15" s="70"/>
      <c r="E15" s="131" t="s">
        <v>75</v>
      </c>
      <c r="F15" s="131"/>
      <c r="G15" s="184" t="s">
        <v>131</v>
      </c>
      <c r="H15" s="184"/>
      <c r="I15" s="184"/>
      <c r="J15" s="126" t="s">
        <v>22</v>
      </c>
      <c r="K15" s="132">
        <v>744</v>
      </c>
      <c r="L15" s="73">
        <v>51</v>
      </c>
      <c r="M15" s="73">
        <v>52</v>
      </c>
      <c r="N15" s="73">
        <v>52</v>
      </c>
    </row>
    <row r="16" spans="1:14" s="133" customFormat="1" ht="96" customHeight="1">
      <c r="A16" s="134" t="s">
        <v>153</v>
      </c>
      <c r="B16" s="70" t="s">
        <v>129</v>
      </c>
      <c r="C16" s="70"/>
      <c r="D16" s="70"/>
      <c r="E16" s="71" t="s">
        <v>109</v>
      </c>
      <c r="F16" s="71"/>
      <c r="G16" s="184" t="s">
        <v>135</v>
      </c>
      <c r="H16" s="184"/>
      <c r="I16" s="184"/>
      <c r="J16" s="126" t="s">
        <v>22</v>
      </c>
      <c r="K16" s="132">
        <v>744</v>
      </c>
      <c r="L16" s="73">
        <v>26</v>
      </c>
      <c r="M16" s="73">
        <v>27</v>
      </c>
      <c r="N16" s="73">
        <v>27</v>
      </c>
    </row>
    <row r="17" spans="1:14" s="133" customFormat="1" ht="96" customHeight="1">
      <c r="A17" s="135" t="s">
        <v>256</v>
      </c>
      <c r="B17" s="136" t="s">
        <v>114</v>
      </c>
      <c r="C17" s="136"/>
      <c r="D17" s="136"/>
      <c r="E17" s="131" t="s">
        <v>83</v>
      </c>
      <c r="F17" s="131"/>
      <c r="G17" s="185" t="s">
        <v>76</v>
      </c>
      <c r="H17" s="185"/>
      <c r="I17" s="185"/>
      <c r="J17" s="126" t="s">
        <v>22</v>
      </c>
      <c r="K17" s="132">
        <v>744</v>
      </c>
      <c r="L17" s="73">
        <v>81</v>
      </c>
      <c r="M17" s="73">
        <v>82</v>
      </c>
      <c r="N17" s="73">
        <v>82</v>
      </c>
    </row>
    <row r="18" spans="1:14" s="133" customFormat="1" ht="96" customHeight="1">
      <c r="A18" s="135" t="s">
        <v>257</v>
      </c>
      <c r="B18" s="136" t="s">
        <v>114</v>
      </c>
      <c r="C18" s="136"/>
      <c r="D18" s="136"/>
      <c r="E18" s="131" t="s">
        <v>75</v>
      </c>
      <c r="F18" s="131"/>
      <c r="G18" s="185" t="s">
        <v>76</v>
      </c>
      <c r="H18" s="185"/>
      <c r="I18" s="185"/>
      <c r="J18" s="126" t="s">
        <v>22</v>
      </c>
      <c r="K18" s="132">
        <v>744</v>
      </c>
      <c r="L18" s="73">
        <v>51</v>
      </c>
      <c r="M18" s="73">
        <v>52</v>
      </c>
      <c r="N18" s="73">
        <v>52</v>
      </c>
    </row>
    <row r="19" spans="1:14" s="133" customFormat="1" ht="96" customHeight="1">
      <c r="A19" s="135" t="s">
        <v>258</v>
      </c>
      <c r="B19" s="136" t="s">
        <v>118</v>
      </c>
      <c r="C19" s="136"/>
      <c r="D19" s="136"/>
      <c r="E19" s="131" t="s">
        <v>83</v>
      </c>
      <c r="F19" s="131"/>
      <c r="G19" s="184" t="s">
        <v>130</v>
      </c>
      <c r="H19" s="184"/>
      <c r="I19" s="184"/>
      <c r="J19" s="126" t="s">
        <v>22</v>
      </c>
      <c r="K19" s="132">
        <v>744</v>
      </c>
      <c r="L19" s="73">
        <v>81</v>
      </c>
      <c r="M19" s="73">
        <v>82</v>
      </c>
      <c r="N19" s="73">
        <v>82</v>
      </c>
    </row>
    <row r="20" spans="1:14" s="133" customFormat="1" ht="96" customHeight="1">
      <c r="A20" s="135" t="s">
        <v>259</v>
      </c>
      <c r="B20" s="136" t="s">
        <v>118</v>
      </c>
      <c r="C20" s="136"/>
      <c r="D20" s="136"/>
      <c r="E20" s="131" t="s">
        <v>75</v>
      </c>
      <c r="F20" s="131"/>
      <c r="G20" s="184" t="s">
        <v>131</v>
      </c>
      <c r="H20" s="184"/>
      <c r="I20" s="184"/>
      <c r="J20" s="126" t="s">
        <v>22</v>
      </c>
      <c r="K20" s="132">
        <v>744</v>
      </c>
      <c r="L20" s="73">
        <v>51</v>
      </c>
      <c r="M20" s="73">
        <v>52</v>
      </c>
      <c r="N20" s="73">
        <v>52</v>
      </c>
    </row>
    <row r="21" spans="1:14" s="77" customFormat="1" ht="90.75" customHeight="1">
      <c r="A21" s="135" t="s">
        <v>297</v>
      </c>
      <c r="B21" s="70" t="s">
        <v>118</v>
      </c>
      <c r="C21" s="70"/>
      <c r="D21" s="70"/>
      <c r="E21" s="75" t="s">
        <v>109</v>
      </c>
      <c r="F21" s="75"/>
      <c r="G21" s="185" t="s">
        <v>132</v>
      </c>
      <c r="H21" s="185"/>
      <c r="I21" s="185"/>
      <c r="J21" s="126" t="s">
        <v>22</v>
      </c>
      <c r="K21" s="132">
        <v>744</v>
      </c>
      <c r="L21" s="73">
        <v>26</v>
      </c>
      <c r="M21" s="73">
        <v>27</v>
      </c>
      <c r="N21" s="73">
        <v>27</v>
      </c>
    </row>
    <row r="22" spans="1:14" s="133" customFormat="1" ht="96" customHeight="1">
      <c r="A22" s="135" t="s">
        <v>260</v>
      </c>
      <c r="B22" s="136" t="s">
        <v>110</v>
      </c>
      <c r="C22" s="136"/>
      <c r="D22" s="136"/>
      <c r="E22" s="131" t="s">
        <v>83</v>
      </c>
      <c r="F22" s="131"/>
      <c r="G22" s="184" t="s">
        <v>130</v>
      </c>
      <c r="H22" s="184"/>
      <c r="I22" s="184"/>
      <c r="J22" s="126" t="s">
        <v>22</v>
      </c>
      <c r="K22" s="132">
        <v>744</v>
      </c>
      <c r="L22" s="73">
        <v>81</v>
      </c>
      <c r="M22" s="73">
        <v>82</v>
      </c>
      <c r="N22" s="73">
        <v>82</v>
      </c>
    </row>
    <row r="23" spans="1:14" s="133" customFormat="1" ht="96" customHeight="1">
      <c r="A23" s="135" t="s">
        <v>261</v>
      </c>
      <c r="B23" s="136" t="s">
        <v>110</v>
      </c>
      <c r="C23" s="136"/>
      <c r="D23" s="136"/>
      <c r="E23" s="131" t="s">
        <v>75</v>
      </c>
      <c r="F23" s="131"/>
      <c r="G23" s="184" t="s">
        <v>131</v>
      </c>
      <c r="H23" s="184"/>
      <c r="I23" s="184"/>
      <c r="J23" s="126" t="s">
        <v>22</v>
      </c>
      <c r="K23" s="132">
        <v>744</v>
      </c>
      <c r="L23" s="73">
        <v>51</v>
      </c>
      <c r="M23" s="73">
        <v>52</v>
      </c>
      <c r="N23" s="73">
        <v>52</v>
      </c>
    </row>
    <row r="24" spans="1:14" s="133" customFormat="1" ht="96" customHeight="1">
      <c r="A24" s="135" t="s">
        <v>262</v>
      </c>
      <c r="B24" s="136" t="s">
        <v>115</v>
      </c>
      <c r="C24" s="136"/>
      <c r="D24" s="136"/>
      <c r="E24" s="131" t="s">
        <v>83</v>
      </c>
      <c r="F24" s="131"/>
      <c r="G24" s="184" t="s">
        <v>130</v>
      </c>
      <c r="H24" s="184"/>
      <c r="I24" s="184"/>
      <c r="J24" s="126" t="s">
        <v>22</v>
      </c>
      <c r="K24" s="132">
        <v>744</v>
      </c>
      <c r="L24" s="73">
        <v>81</v>
      </c>
      <c r="M24" s="73">
        <v>82</v>
      </c>
      <c r="N24" s="73">
        <v>82</v>
      </c>
    </row>
    <row r="25" spans="1:14" s="133" customFormat="1" ht="96" customHeight="1">
      <c r="A25" s="135" t="s">
        <v>263</v>
      </c>
      <c r="B25" s="136" t="s">
        <v>115</v>
      </c>
      <c r="C25" s="136"/>
      <c r="D25" s="136"/>
      <c r="E25" s="131" t="s">
        <v>75</v>
      </c>
      <c r="F25" s="131"/>
      <c r="G25" s="184" t="s">
        <v>131</v>
      </c>
      <c r="H25" s="184"/>
      <c r="I25" s="184"/>
      <c r="J25" s="126" t="s">
        <v>22</v>
      </c>
      <c r="K25" s="132">
        <v>744</v>
      </c>
      <c r="L25" s="73">
        <v>51</v>
      </c>
      <c r="M25" s="73">
        <v>52</v>
      </c>
      <c r="N25" s="73">
        <v>52</v>
      </c>
    </row>
    <row r="26" spans="1:14" s="133" customFormat="1" ht="96" customHeight="1">
      <c r="A26" s="135" t="s">
        <v>264</v>
      </c>
      <c r="B26" s="136" t="s">
        <v>119</v>
      </c>
      <c r="C26" s="136"/>
      <c r="D26" s="136"/>
      <c r="E26" s="131" t="s">
        <v>83</v>
      </c>
      <c r="F26" s="131"/>
      <c r="G26" s="184" t="s">
        <v>130</v>
      </c>
      <c r="H26" s="184"/>
      <c r="I26" s="184"/>
      <c r="J26" s="126" t="s">
        <v>22</v>
      </c>
      <c r="K26" s="132">
        <v>744</v>
      </c>
      <c r="L26" s="73">
        <v>81</v>
      </c>
      <c r="M26" s="73">
        <v>82</v>
      </c>
      <c r="N26" s="73">
        <v>82</v>
      </c>
    </row>
    <row r="27" spans="1:14" s="133" customFormat="1" ht="96" customHeight="1">
      <c r="A27" s="135" t="s">
        <v>265</v>
      </c>
      <c r="B27" s="136" t="s">
        <v>119</v>
      </c>
      <c r="C27" s="136"/>
      <c r="D27" s="136"/>
      <c r="E27" s="131" t="s">
        <v>75</v>
      </c>
      <c r="F27" s="131"/>
      <c r="G27" s="184" t="s">
        <v>131</v>
      </c>
      <c r="H27" s="184"/>
      <c r="I27" s="184"/>
      <c r="J27" s="126" t="s">
        <v>22</v>
      </c>
      <c r="K27" s="132">
        <v>744</v>
      </c>
      <c r="L27" s="73">
        <v>51</v>
      </c>
      <c r="M27" s="73">
        <v>52</v>
      </c>
      <c r="N27" s="73">
        <v>52</v>
      </c>
    </row>
    <row r="28" spans="1:14" s="133" customFormat="1" ht="96" customHeight="1">
      <c r="A28" s="135" t="s">
        <v>266</v>
      </c>
      <c r="B28" s="136" t="s">
        <v>107</v>
      </c>
      <c r="C28" s="136"/>
      <c r="D28" s="136"/>
      <c r="E28" s="131" t="s">
        <v>83</v>
      </c>
      <c r="F28" s="131"/>
      <c r="G28" s="184" t="s">
        <v>130</v>
      </c>
      <c r="H28" s="184"/>
      <c r="I28" s="184"/>
      <c r="J28" s="126" t="s">
        <v>22</v>
      </c>
      <c r="K28" s="132">
        <v>744</v>
      </c>
      <c r="L28" s="73">
        <v>81</v>
      </c>
      <c r="M28" s="73">
        <v>82</v>
      </c>
      <c r="N28" s="73">
        <v>82</v>
      </c>
    </row>
    <row r="29" spans="1:14" s="133" customFormat="1" ht="96" customHeight="1">
      <c r="A29" s="135" t="s">
        <v>267</v>
      </c>
      <c r="B29" s="136" t="s">
        <v>107</v>
      </c>
      <c r="C29" s="136"/>
      <c r="D29" s="136"/>
      <c r="E29" s="131" t="s">
        <v>75</v>
      </c>
      <c r="F29" s="131"/>
      <c r="G29" s="184" t="s">
        <v>131</v>
      </c>
      <c r="H29" s="184"/>
      <c r="I29" s="184"/>
      <c r="J29" s="126" t="s">
        <v>22</v>
      </c>
      <c r="K29" s="132">
        <v>744</v>
      </c>
      <c r="L29" s="73">
        <v>51</v>
      </c>
      <c r="M29" s="73">
        <v>52</v>
      </c>
      <c r="N29" s="73">
        <v>52</v>
      </c>
    </row>
    <row r="30" spans="1:14" s="74" customFormat="1" ht="96" customHeight="1">
      <c r="A30" s="135" t="s">
        <v>268</v>
      </c>
      <c r="B30" s="70" t="s">
        <v>107</v>
      </c>
      <c r="C30" s="70"/>
      <c r="D30" s="70"/>
      <c r="E30" s="71" t="s">
        <v>109</v>
      </c>
      <c r="F30" s="71"/>
      <c r="G30" s="184" t="s">
        <v>131</v>
      </c>
      <c r="H30" s="184"/>
      <c r="I30" s="184"/>
      <c r="J30" s="72" t="s">
        <v>22</v>
      </c>
      <c r="K30" s="73">
        <v>744</v>
      </c>
      <c r="L30" s="73">
        <v>26</v>
      </c>
      <c r="M30" s="73">
        <v>27</v>
      </c>
      <c r="N30" s="73">
        <v>27</v>
      </c>
    </row>
    <row r="31" spans="1:14" s="74" customFormat="1" ht="96" customHeight="1">
      <c r="A31" s="135" t="s">
        <v>300</v>
      </c>
      <c r="B31" s="70" t="s">
        <v>107</v>
      </c>
      <c r="C31" s="70"/>
      <c r="D31" s="70"/>
      <c r="E31" s="75" t="s">
        <v>122</v>
      </c>
      <c r="F31" s="75"/>
      <c r="G31" s="185" t="s">
        <v>76</v>
      </c>
      <c r="H31" s="185"/>
      <c r="I31" s="185"/>
      <c r="J31" s="126" t="s">
        <v>22</v>
      </c>
      <c r="K31" s="132">
        <v>744</v>
      </c>
      <c r="L31" s="73">
        <v>26</v>
      </c>
      <c r="M31" s="73">
        <v>27</v>
      </c>
      <c r="N31" s="73">
        <v>27</v>
      </c>
    </row>
    <row r="32" spans="1:14" s="74" customFormat="1" ht="96" customHeight="1">
      <c r="A32" s="135" t="s">
        <v>299</v>
      </c>
      <c r="B32" s="70" t="s">
        <v>295</v>
      </c>
      <c r="C32" s="70"/>
      <c r="D32" s="70"/>
      <c r="E32" s="75" t="s">
        <v>83</v>
      </c>
      <c r="F32" s="75"/>
      <c r="G32" s="184" t="s">
        <v>130</v>
      </c>
      <c r="H32" s="184"/>
      <c r="I32" s="184"/>
      <c r="J32" s="126" t="s">
        <v>22</v>
      </c>
      <c r="K32" s="132">
        <v>744</v>
      </c>
      <c r="L32" s="73">
        <v>81</v>
      </c>
      <c r="M32" s="73">
        <v>82</v>
      </c>
      <c r="N32" s="73">
        <v>82</v>
      </c>
    </row>
    <row r="33" spans="1:14" s="133" customFormat="1" ht="96" customHeight="1">
      <c r="A33" s="135" t="s">
        <v>269</v>
      </c>
      <c r="B33" s="136" t="s">
        <v>112</v>
      </c>
      <c r="C33" s="136"/>
      <c r="D33" s="136"/>
      <c r="E33" s="131" t="s">
        <v>83</v>
      </c>
      <c r="F33" s="131"/>
      <c r="G33" s="184" t="s">
        <v>130</v>
      </c>
      <c r="H33" s="184"/>
      <c r="I33" s="184"/>
      <c r="J33" s="126" t="s">
        <v>22</v>
      </c>
      <c r="K33" s="132">
        <v>744</v>
      </c>
      <c r="L33" s="73">
        <v>81</v>
      </c>
      <c r="M33" s="73">
        <v>82</v>
      </c>
      <c r="N33" s="73">
        <v>82</v>
      </c>
    </row>
    <row r="34" spans="1:14" s="133" customFormat="1" ht="96" customHeight="1">
      <c r="A34" s="135" t="s">
        <v>270</v>
      </c>
      <c r="B34" s="136" t="s">
        <v>112</v>
      </c>
      <c r="C34" s="136"/>
      <c r="D34" s="136"/>
      <c r="E34" s="131" t="s">
        <v>75</v>
      </c>
      <c r="F34" s="131"/>
      <c r="G34" s="184" t="s">
        <v>131</v>
      </c>
      <c r="H34" s="184"/>
      <c r="I34" s="184"/>
      <c r="J34" s="126" t="s">
        <v>22</v>
      </c>
      <c r="K34" s="132">
        <v>744</v>
      </c>
      <c r="L34" s="73">
        <v>51</v>
      </c>
      <c r="M34" s="73">
        <v>52</v>
      </c>
      <c r="N34" s="73">
        <v>52</v>
      </c>
    </row>
    <row r="35" spans="1:14" s="133" customFormat="1" ht="96" customHeight="1">
      <c r="A35" s="135" t="s">
        <v>271</v>
      </c>
      <c r="B35" s="136" t="s">
        <v>111</v>
      </c>
      <c r="C35" s="136"/>
      <c r="D35" s="136"/>
      <c r="E35" s="131" t="s">
        <v>83</v>
      </c>
      <c r="F35" s="131"/>
      <c r="G35" s="184" t="s">
        <v>130</v>
      </c>
      <c r="H35" s="184"/>
      <c r="I35" s="184"/>
      <c r="J35" s="126" t="s">
        <v>22</v>
      </c>
      <c r="K35" s="132">
        <v>744</v>
      </c>
      <c r="L35" s="73">
        <v>81</v>
      </c>
      <c r="M35" s="73">
        <v>82</v>
      </c>
      <c r="N35" s="73">
        <v>82</v>
      </c>
    </row>
    <row r="36" spans="1:14" s="133" customFormat="1" ht="96" customHeight="1">
      <c r="A36" s="135" t="s">
        <v>272</v>
      </c>
      <c r="B36" s="136" t="s">
        <v>111</v>
      </c>
      <c r="C36" s="136"/>
      <c r="D36" s="136"/>
      <c r="E36" s="131" t="s">
        <v>75</v>
      </c>
      <c r="F36" s="131"/>
      <c r="G36" s="184" t="s">
        <v>131</v>
      </c>
      <c r="H36" s="184"/>
      <c r="I36" s="184"/>
      <c r="J36" s="126" t="s">
        <v>22</v>
      </c>
      <c r="K36" s="132">
        <v>744</v>
      </c>
      <c r="L36" s="73">
        <v>51</v>
      </c>
      <c r="M36" s="73">
        <v>52</v>
      </c>
      <c r="N36" s="73">
        <v>52</v>
      </c>
    </row>
    <row r="37" spans="1:14" s="133" customFormat="1" ht="96" customHeight="1">
      <c r="A37" s="135" t="s">
        <v>298</v>
      </c>
      <c r="B37" s="136" t="s">
        <v>111</v>
      </c>
      <c r="C37" s="136"/>
      <c r="D37" s="136"/>
      <c r="E37" s="75" t="s">
        <v>109</v>
      </c>
      <c r="F37" s="75"/>
      <c r="G37" s="185" t="s">
        <v>132</v>
      </c>
      <c r="H37" s="185"/>
      <c r="I37" s="185"/>
      <c r="J37" s="126" t="s">
        <v>22</v>
      </c>
      <c r="K37" s="132">
        <v>744</v>
      </c>
      <c r="L37" s="73">
        <v>26</v>
      </c>
      <c r="M37" s="73">
        <v>27</v>
      </c>
      <c r="N37" s="73">
        <v>27</v>
      </c>
    </row>
    <row r="38" spans="1:14" s="133" customFormat="1" ht="96" customHeight="1">
      <c r="A38" s="135" t="s">
        <v>273</v>
      </c>
      <c r="B38" s="136" t="s">
        <v>113</v>
      </c>
      <c r="C38" s="136"/>
      <c r="D38" s="136"/>
      <c r="E38" s="131" t="s">
        <v>83</v>
      </c>
      <c r="F38" s="131"/>
      <c r="G38" s="185" t="s">
        <v>76</v>
      </c>
      <c r="H38" s="185"/>
      <c r="I38" s="185"/>
      <c r="J38" s="126" t="s">
        <v>22</v>
      </c>
      <c r="K38" s="132">
        <v>744</v>
      </c>
      <c r="L38" s="73">
        <v>81</v>
      </c>
      <c r="M38" s="73">
        <v>82</v>
      </c>
      <c r="N38" s="73">
        <v>82</v>
      </c>
    </row>
    <row r="39" spans="1:14" s="74" customFormat="1" ht="96" customHeight="1">
      <c r="A39" s="135" t="s">
        <v>274</v>
      </c>
      <c r="B39" s="70" t="s">
        <v>113</v>
      </c>
      <c r="C39" s="70"/>
      <c r="D39" s="70"/>
      <c r="E39" s="71" t="s">
        <v>75</v>
      </c>
      <c r="F39" s="71"/>
      <c r="G39" s="184" t="s">
        <v>131</v>
      </c>
      <c r="H39" s="184"/>
      <c r="I39" s="184"/>
      <c r="J39" s="72" t="s">
        <v>22</v>
      </c>
      <c r="K39" s="73">
        <v>744</v>
      </c>
      <c r="L39" s="73">
        <v>51</v>
      </c>
      <c r="M39" s="73">
        <v>52</v>
      </c>
      <c r="N39" s="73">
        <v>52</v>
      </c>
    </row>
    <row r="40" spans="1:14" s="133" customFormat="1" ht="96" customHeight="1">
      <c r="A40" s="135" t="s">
        <v>275</v>
      </c>
      <c r="B40" s="136" t="s">
        <v>116</v>
      </c>
      <c r="C40" s="136"/>
      <c r="D40" s="136"/>
      <c r="E40" s="131" t="s">
        <v>83</v>
      </c>
      <c r="F40" s="131"/>
      <c r="G40" s="184" t="s">
        <v>130</v>
      </c>
      <c r="H40" s="184"/>
      <c r="I40" s="184"/>
      <c r="J40" s="126" t="s">
        <v>22</v>
      </c>
      <c r="K40" s="132">
        <v>744</v>
      </c>
      <c r="L40" s="73">
        <v>81</v>
      </c>
      <c r="M40" s="73">
        <v>82</v>
      </c>
      <c r="N40" s="73">
        <v>82</v>
      </c>
    </row>
    <row r="41" spans="1:14" s="133" customFormat="1" ht="96" customHeight="1">
      <c r="A41" s="135" t="s">
        <v>276</v>
      </c>
      <c r="B41" s="136" t="s">
        <v>116</v>
      </c>
      <c r="C41" s="136"/>
      <c r="D41" s="136"/>
      <c r="E41" s="131" t="s">
        <v>75</v>
      </c>
      <c r="F41" s="131"/>
      <c r="G41" s="184" t="s">
        <v>131</v>
      </c>
      <c r="H41" s="184"/>
      <c r="I41" s="184"/>
      <c r="J41" s="126" t="s">
        <v>22</v>
      </c>
      <c r="K41" s="132">
        <v>744</v>
      </c>
      <c r="L41" s="73">
        <v>51</v>
      </c>
      <c r="M41" s="73">
        <v>52</v>
      </c>
      <c r="N41" s="73">
        <v>52</v>
      </c>
    </row>
    <row r="42" spans="1:14" s="133" customFormat="1" ht="96" customHeight="1">
      <c r="A42" s="135" t="s">
        <v>277</v>
      </c>
      <c r="B42" s="136" t="s">
        <v>116</v>
      </c>
      <c r="C42" s="136"/>
      <c r="D42" s="136"/>
      <c r="E42" s="131" t="s">
        <v>109</v>
      </c>
      <c r="F42" s="131"/>
      <c r="G42" s="185" t="s">
        <v>132</v>
      </c>
      <c r="H42" s="185"/>
      <c r="I42" s="185"/>
      <c r="J42" s="126" t="s">
        <v>22</v>
      </c>
      <c r="K42" s="132">
        <v>744</v>
      </c>
      <c r="L42" s="73">
        <v>26</v>
      </c>
      <c r="M42" s="73">
        <v>27</v>
      </c>
      <c r="N42" s="73">
        <v>27</v>
      </c>
    </row>
    <row r="43" spans="1:14" s="133" customFormat="1" ht="96" customHeight="1">
      <c r="A43" s="135" t="s">
        <v>278</v>
      </c>
      <c r="B43" s="136" t="s">
        <v>108</v>
      </c>
      <c r="C43" s="136"/>
      <c r="D43" s="136"/>
      <c r="E43" s="131" t="s">
        <v>83</v>
      </c>
      <c r="F43" s="131"/>
      <c r="G43" s="184" t="s">
        <v>130</v>
      </c>
      <c r="H43" s="184"/>
      <c r="I43" s="184"/>
      <c r="J43" s="126" t="s">
        <v>22</v>
      </c>
      <c r="K43" s="132">
        <v>744</v>
      </c>
      <c r="L43" s="73">
        <v>81</v>
      </c>
      <c r="M43" s="73">
        <v>82</v>
      </c>
      <c r="N43" s="73">
        <v>82</v>
      </c>
    </row>
    <row r="44" spans="1:14" s="133" customFormat="1" ht="102.75" customHeight="1">
      <c r="A44" s="135" t="s">
        <v>279</v>
      </c>
      <c r="B44" s="136" t="s">
        <v>108</v>
      </c>
      <c r="C44" s="136"/>
      <c r="D44" s="136"/>
      <c r="E44" s="131" t="s">
        <v>75</v>
      </c>
      <c r="F44" s="131"/>
      <c r="G44" s="184" t="s">
        <v>131</v>
      </c>
      <c r="H44" s="184"/>
      <c r="I44" s="184"/>
      <c r="J44" s="126" t="s">
        <v>22</v>
      </c>
      <c r="K44" s="132">
        <v>744</v>
      </c>
      <c r="L44" s="73">
        <v>51</v>
      </c>
      <c r="M44" s="73">
        <v>52</v>
      </c>
      <c r="N44" s="73">
        <v>52</v>
      </c>
    </row>
    <row r="45" spans="1:14" s="133" customFormat="1" ht="105.75" customHeight="1">
      <c r="A45" s="135" t="s">
        <v>280</v>
      </c>
      <c r="B45" s="136" t="s">
        <v>108</v>
      </c>
      <c r="C45" s="136"/>
      <c r="D45" s="136"/>
      <c r="E45" s="131" t="s">
        <v>109</v>
      </c>
      <c r="F45" s="131"/>
      <c r="G45" s="185" t="s">
        <v>132</v>
      </c>
      <c r="H45" s="185"/>
      <c r="I45" s="185"/>
      <c r="J45" s="126" t="s">
        <v>22</v>
      </c>
      <c r="K45" s="132">
        <v>744</v>
      </c>
      <c r="L45" s="73">
        <v>26</v>
      </c>
      <c r="M45" s="73">
        <v>27</v>
      </c>
      <c r="N45" s="73">
        <v>27</v>
      </c>
    </row>
    <row r="46" spans="1:14" s="133" customFormat="1" ht="96" customHeight="1">
      <c r="A46" s="135" t="s">
        <v>281</v>
      </c>
      <c r="B46" s="136" t="s">
        <v>108</v>
      </c>
      <c r="C46" s="136"/>
      <c r="D46" s="136"/>
      <c r="E46" s="131" t="s">
        <v>123</v>
      </c>
      <c r="F46" s="131"/>
      <c r="G46" s="185" t="s">
        <v>76</v>
      </c>
      <c r="H46" s="185"/>
      <c r="I46" s="185"/>
      <c r="J46" s="126" t="s">
        <v>22</v>
      </c>
      <c r="K46" s="132">
        <v>744</v>
      </c>
      <c r="L46" s="73">
        <v>26</v>
      </c>
      <c r="M46" s="73">
        <v>27</v>
      </c>
      <c r="N46" s="73">
        <v>27</v>
      </c>
    </row>
    <row r="47" spans="1:14" s="121" customFormat="1" ht="99.75" customHeight="1">
      <c r="A47" s="135" t="s">
        <v>282</v>
      </c>
      <c r="B47" s="70" t="s">
        <v>243</v>
      </c>
      <c r="C47" s="70"/>
      <c r="D47" s="70"/>
      <c r="E47" s="75" t="s">
        <v>83</v>
      </c>
      <c r="F47" s="75"/>
      <c r="G47" s="184" t="s">
        <v>130</v>
      </c>
      <c r="H47" s="184"/>
      <c r="I47" s="184"/>
      <c r="J47" s="72" t="s">
        <v>22</v>
      </c>
      <c r="K47" s="73">
        <v>744</v>
      </c>
      <c r="L47" s="73">
        <v>50</v>
      </c>
      <c r="M47" s="73">
        <v>51</v>
      </c>
      <c r="N47" s="73">
        <v>52</v>
      </c>
    </row>
    <row r="48" spans="1:14" s="121" customFormat="1" ht="103.5" customHeight="1">
      <c r="A48" s="135" t="s">
        <v>283</v>
      </c>
      <c r="B48" s="70" t="s">
        <v>243</v>
      </c>
      <c r="C48" s="70"/>
      <c r="D48" s="70"/>
      <c r="E48" s="75" t="s">
        <v>75</v>
      </c>
      <c r="F48" s="75"/>
      <c r="G48" s="184" t="s">
        <v>131</v>
      </c>
      <c r="H48" s="184"/>
      <c r="I48" s="184"/>
      <c r="J48" s="72" t="s">
        <v>22</v>
      </c>
      <c r="K48" s="73">
        <v>744</v>
      </c>
      <c r="L48" s="73">
        <v>50</v>
      </c>
      <c r="M48" s="73">
        <v>51</v>
      </c>
      <c r="N48" s="73">
        <v>52</v>
      </c>
    </row>
    <row r="49" spans="1:14" s="121" customFormat="1" ht="118.5" customHeight="1">
      <c r="A49" s="135" t="s">
        <v>284</v>
      </c>
      <c r="B49" s="137" t="s">
        <v>133</v>
      </c>
      <c r="C49" s="137"/>
      <c r="D49" s="137"/>
      <c r="E49" s="131" t="s">
        <v>83</v>
      </c>
      <c r="F49" s="131"/>
      <c r="G49" s="185" t="s">
        <v>76</v>
      </c>
      <c r="H49" s="185"/>
      <c r="I49" s="185"/>
      <c r="J49" s="126" t="s">
        <v>22</v>
      </c>
      <c r="K49" s="132">
        <v>744</v>
      </c>
      <c r="L49" s="73">
        <v>80</v>
      </c>
      <c r="M49" s="73">
        <v>81</v>
      </c>
      <c r="N49" s="73">
        <v>82</v>
      </c>
    </row>
    <row r="50" spans="1:14" s="121" customFormat="1" ht="151.5" customHeight="1">
      <c r="A50" s="135" t="s">
        <v>285</v>
      </c>
      <c r="B50" s="137" t="s">
        <v>133</v>
      </c>
      <c r="C50" s="137"/>
      <c r="D50" s="137"/>
      <c r="E50" s="131" t="s">
        <v>75</v>
      </c>
      <c r="F50" s="131"/>
      <c r="G50" s="186" t="s">
        <v>76</v>
      </c>
      <c r="H50" s="186"/>
      <c r="I50" s="186"/>
      <c r="J50" s="126" t="s">
        <v>22</v>
      </c>
      <c r="K50" s="132">
        <v>744</v>
      </c>
      <c r="L50" s="73">
        <v>50</v>
      </c>
      <c r="M50" s="73">
        <v>51</v>
      </c>
      <c r="N50" s="73">
        <v>52</v>
      </c>
    </row>
    <row r="51" spans="1:14" s="121" customFormat="1" ht="99.75" customHeight="1">
      <c r="A51" s="135" t="s">
        <v>286</v>
      </c>
      <c r="B51" s="137" t="s">
        <v>133</v>
      </c>
      <c r="C51" s="137"/>
      <c r="D51" s="137"/>
      <c r="E51" s="131" t="s">
        <v>109</v>
      </c>
      <c r="F51" s="131"/>
      <c r="G51" s="185" t="s">
        <v>76</v>
      </c>
      <c r="H51" s="185"/>
      <c r="I51" s="185"/>
      <c r="J51" s="126" t="s">
        <v>22</v>
      </c>
      <c r="K51" s="132">
        <v>744</v>
      </c>
      <c r="L51" s="73">
        <v>25</v>
      </c>
      <c r="M51" s="73">
        <v>26</v>
      </c>
      <c r="N51" s="73">
        <v>27</v>
      </c>
    </row>
    <row r="52" spans="1:14" s="133" customFormat="1" ht="96" customHeight="1">
      <c r="A52" s="135" t="s">
        <v>287</v>
      </c>
      <c r="B52" s="136" t="s">
        <v>105</v>
      </c>
      <c r="C52" s="136"/>
      <c r="D52" s="136"/>
      <c r="E52" s="131" t="s">
        <v>83</v>
      </c>
      <c r="F52" s="131"/>
      <c r="G52" s="184" t="s">
        <v>130</v>
      </c>
      <c r="H52" s="184"/>
      <c r="I52" s="184"/>
      <c r="J52" s="126" t="s">
        <v>22</v>
      </c>
      <c r="K52" s="132">
        <v>744</v>
      </c>
      <c r="L52" s="73">
        <v>81</v>
      </c>
      <c r="M52" s="73">
        <v>82</v>
      </c>
      <c r="N52" s="73">
        <v>82</v>
      </c>
    </row>
    <row r="53" spans="1:14" s="133" customFormat="1" ht="96" customHeight="1">
      <c r="A53" s="135" t="s">
        <v>288</v>
      </c>
      <c r="B53" s="136" t="s">
        <v>105</v>
      </c>
      <c r="C53" s="136"/>
      <c r="D53" s="136"/>
      <c r="E53" s="131" t="s">
        <v>75</v>
      </c>
      <c r="F53" s="131"/>
      <c r="G53" s="184" t="s">
        <v>131</v>
      </c>
      <c r="H53" s="184"/>
      <c r="I53" s="184"/>
      <c r="J53" s="126" t="s">
        <v>22</v>
      </c>
      <c r="K53" s="132">
        <v>744</v>
      </c>
      <c r="L53" s="73">
        <v>51</v>
      </c>
      <c r="M53" s="73">
        <v>52</v>
      </c>
      <c r="N53" s="73">
        <v>52</v>
      </c>
    </row>
    <row r="54" spans="1:14" s="133" customFormat="1" ht="96" customHeight="1">
      <c r="A54" s="135" t="s">
        <v>289</v>
      </c>
      <c r="B54" s="136" t="s">
        <v>106</v>
      </c>
      <c r="C54" s="136"/>
      <c r="D54" s="136"/>
      <c r="E54" s="131" t="s">
        <v>83</v>
      </c>
      <c r="F54" s="131"/>
      <c r="G54" s="184" t="s">
        <v>130</v>
      </c>
      <c r="H54" s="184"/>
      <c r="I54" s="184"/>
      <c r="J54" s="126" t="s">
        <v>22</v>
      </c>
      <c r="K54" s="132">
        <v>744</v>
      </c>
      <c r="L54" s="73">
        <v>81</v>
      </c>
      <c r="M54" s="73">
        <v>82</v>
      </c>
      <c r="N54" s="73">
        <v>82</v>
      </c>
    </row>
    <row r="55" spans="1:14" s="133" customFormat="1" ht="105.75" customHeight="1">
      <c r="A55" s="135" t="s">
        <v>290</v>
      </c>
      <c r="B55" s="136" t="s">
        <v>106</v>
      </c>
      <c r="C55" s="136"/>
      <c r="D55" s="136"/>
      <c r="E55" s="131" t="s">
        <v>75</v>
      </c>
      <c r="F55" s="131"/>
      <c r="G55" s="184" t="s">
        <v>131</v>
      </c>
      <c r="H55" s="184"/>
      <c r="I55" s="184"/>
      <c r="J55" s="126" t="s">
        <v>22</v>
      </c>
      <c r="K55" s="132">
        <v>744</v>
      </c>
      <c r="L55" s="73">
        <v>51</v>
      </c>
      <c r="M55" s="73">
        <v>52</v>
      </c>
      <c r="N55" s="73">
        <v>52</v>
      </c>
    </row>
    <row r="56" spans="1:14" s="133" customFormat="1" ht="106.5" customHeight="1">
      <c r="A56" s="135" t="s">
        <v>291</v>
      </c>
      <c r="B56" s="136" t="s">
        <v>136</v>
      </c>
      <c r="C56" s="136"/>
      <c r="D56" s="136"/>
      <c r="E56" s="131" t="s">
        <v>83</v>
      </c>
      <c r="F56" s="131"/>
      <c r="G56" s="184" t="s">
        <v>130</v>
      </c>
      <c r="H56" s="184"/>
      <c r="I56" s="184"/>
      <c r="J56" s="126" t="s">
        <v>22</v>
      </c>
      <c r="K56" s="132">
        <v>744</v>
      </c>
      <c r="L56" s="73">
        <v>81</v>
      </c>
      <c r="M56" s="73">
        <v>82</v>
      </c>
      <c r="N56" s="73">
        <v>82</v>
      </c>
    </row>
    <row r="57" spans="1:14" s="133" customFormat="1" ht="96" customHeight="1">
      <c r="A57" s="135" t="s">
        <v>292</v>
      </c>
      <c r="B57" s="136" t="s">
        <v>117</v>
      </c>
      <c r="C57" s="136"/>
      <c r="D57" s="136"/>
      <c r="E57" s="131" t="s">
        <v>83</v>
      </c>
      <c r="F57" s="131"/>
      <c r="G57" s="184" t="s">
        <v>130</v>
      </c>
      <c r="H57" s="184"/>
      <c r="I57" s="184"/>
      <c r="J57" s="126" t="s">
        <v>22</v>
      </c>
      <c r="K57" s="132">
        <v>744</v>
      </c>
      <c r="L57" s="73">
        <v>81</v>
      </c>
      <c r="M57" s="73">
        <v>82</v>
      </c>
      <c r="N57" s="73">
        <v>82</v>
      </c>
    </row>
    <row r="58" spans="1:14" s="133" customFormat="1" ht="103.5" customHeight="1">
      <c r="A58" s="135" t="s">
        <v>293</v>
      </c>
      <c r="B58" s="136" t="s">
        <v>117</v>
      </c>
      <c r="C58" s="136"/>
      <c r="D58" s="136"/>
      <c r="E58" s="131" t="s">
        <v>75</v>
      </c>
      <c r="F58" s="131"/>
      <c r="G58" s="184" t="s">
        <v>131</v>
      </c>
      <c r="H58" s="184"/>
      <c r="I58" s="184"/>
      <c r="J58" s="126" t="s">
        <v>22</v>
      </c>
      <c r="K58" s="132">
        <v>744</v>
      </c>
      <c r="L58" s="73">
        <v>51</v>
      </c>
      <c r="M58" s="73">
        <v>52</v>
      </c>
      <c r="N58" s="73">
        <v>52</v>
      </c>
    </row>
    <row r="59" spans="1:14" s="133" customFormat="1" ht="15" customHeight="1">
      <c r="A59" s="74"/>
      <c r="B59" s="138"/>
      <c r="C59" s="139"/>
      <c r="D59" s="139"/>
      <c r="E59" s="140"/>
      <c r="F59" s="140"/>
      <c r="G59" s="141"/>
      <c r="H59" s="141"/>
      <c r="I59" s="141"/>
      <c r="J59" s="142"/>
      <c r="K59" s="143"/>
      <c r="L59" s="144"/>
      <c r="M59" s="144"/>
      <c r="N59" s="144"/>
    </row>
    <row r="60" spans="1:14" ht="15">
      <c r="A60" s="182" t="s">
        <v>23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</row>
    <row r="61" spans="2:5" ht="13.5" customHeight="1">
      <c r="B61" s="145"/>
      <c r="E61" s="146">
        <v>15</v>
      </c>
    </row>
  </sheetData>
  <sheetProtection/>
  <mergeCells count="67">
    <mergeCell ref="G23:I23"/>
    <mergeCell ref="G22:I22"/>
    <mergeCell ref="G35:I35"/>
    <mergeCell ref="B1:N1"/>
    <mergeCell ref="F2:G2"/>
    <mergeCell ref="K4:M4"/>
    <mergeCell ref="N4:N5"/>
    <mergeCell ref="K5:M5"/>
    <mergeCell ref="N11:N12"/>
    <mergeCell ref="B10:D11"/>
    <mergeCell ref="E10:F11"/>
    <mergeCell ref="G11:I12"/>
    <mergeCell ref="L10:N10"/>
    <mergeCell ref="G13:I13"/>
    <mergeCell ref="G10:K10"/>
    <mergeCell ref="G25:I25"/>
    <mergeCell ref="G14:I14"/>
    <mergeCell ref="G15:I15"/>
    <mergeCell ref="G19:I19"/>
    <mergeCell ref="G17:I17"/>
    <mergeCell ref="M11:M12"/>
    <mergeCell ref="G21:I21"/>
    <mergeCell ref="L11:L12"/>
    <mergeCell ref="G57:I57"/>
    <mergeCell ref="G41:I41"/>
    <mergeCell ref="G44:I44"/>
    <mergeCell ref="G28:I28"/>
    <mergeCell ref="G36:I36"/>
    <mergeCell ref="G30:I30"/>
    <mergeCell ref="G39:I39"/>
    <mergeCell ref="G27:I27"/>
    <mergeCell ref="G55:I55"/>
    <mergeCell ref="G52:I52"/>
    <mergeCell ref="G51:I51"/>
    <mergeCell ref="G49:I49"/>
    <mergeCell ref="G53:I53"/>
    <mergeCell ref="G54:I54"/>
    <mergeCell ref="J11:K11"/>
    <mergeCell ref="G24:I24"/>
    <mergeCell ref="G32:I32"/>
    <mergeCell ref="G37:I37"/>
    <mergeCell ref="G29:I29"/>
    <mergeCell ref="G47:I47"/>
    <mergeCell ref="G43:I43"/>
    <mergeCell ref="G46:I46"/>
    <mergeCell ref="G18:I18"/>
    <mergeCell ref="G31:I31"/>
    <mergeCell ref="G58:I58"/>
    <mergeCell ref="G45:I45"/>
    <mergeCell ref="G50:I50"/>
    <mergeCell ref="A3:J4"/>
    <mergeCell ref="A5:J5"/>
    <mergeCell ref="A6:K6"/>
    <mergeCell ref="A7:K7"/>
    <mergeCell ref="A8:K8"/>
    <mergeCell ref="G20:I20"/>
    <mergeCell ref="A10:A12"/>
    <mergeCell ref="A60:N60"/>
    <mergeCell ref="G16:I16"/>
    <mergeCell ref="G56:I56"/>
    <mergeCell ref="G42:I42"/>
    <mergeCell ref="G34:I34"/>
    <mergeCell ref="G48:I48"/>
    <mergeCell ref="G26:I26"/>
    <mergeCell ref="G40:I40"/>
    <mergeCell ref="G38:I38"/>
    <mergeCell ref="G33:I33"/>
  </mergeCells>
  <printOptions/>
  <pageMargins left="0.2755905511811024" right="0.2755905511811024" top="1.1811023622047245" bottom="0.5905511811023623" header="0.5118110236220472" footer="0.31496062992125984"/>
  <pageSetup firstPageNumber="2" useFirstPageNumber="1" horizontalDpi="600" verticalDpi="600" orientation="landscape" paperSize="9" scale="96" r:id="rId2"/>
  <headerFooter scaleWithDoc="0" alignWithMargins="0">
    <oddHeader>&amp;R&amp;G</oddHeader>
    <oddFooter>&amp;C&amp;"Times New Roman,обычный"&amp;12&amp;P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5"/>
  <sheetViews>
    <sheetView view="pageBreakPreview" zoomScale="82" zoomScaleSheetLayoutView="82" zoomScalePageLayoutView="0" workbookViewId="0" topLeftCell="B58">
      <selection activeCell="E94" sqref="E94:L94"/>
    </sheetView>
  </sheetViews>
  <sheetFormatPr defaultColWidth="9.140625" defaultRowHeight="15"/>
  <cols>
    <col min="1" max="1" width="16.8515625" style="30" customWidth="1"/>
    <col min="2" max="2" width="15.8515625" style="30" customWidth="1"/>
    <col min="3" max="3" width="6.00390625" style="30" customWidth="1"/>
    <col min="4" max="4" width="5.140625" style="30" customWidth="1"/>
    <col min="5" max="5" width="9.140625" style="30" customWidth="1"/>
    <col min="6" max="6" width="6.140625" style="30" customWidth="1"/>
    <col min="7" max="7" width="3.57421875" style="30" customWidth="1"/>
    <col min="8" max="8" width="4.00390625" style="30" customWidth="1"/>
    <col min="9" max="9" width="3.8515625" style="30" customWidth="1"/>
    <col min="10" max="10" width="7.57421875" style="30" customWidth="1"/>
    <col min="11" max="11" width="7.28125" style="30" customWidth="1"/>
    <col min="12" max="16384" width="9.140625" style="30" customWidth="1"/>
  </cols>
  <sheetData>
    <row r="2" spans="1:11" ht="15">
      <c r="A2" s="203" t="s">
        <v>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4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7" ht="26.25" customHeight="1">
      <c r="A4" s="206" t="s">
        <v>21</v>
      </c>
      <c r="B4" s="206" t="s">
        <v>20</v>
      </c>
      <c r="C4" s="206"/>
      <c r="D4" s="206"/>
      <c r="E4" s="206" t="s">
        <v>19</v>
      </c>
      <c r="F4" s="206"/>
      <c r="G4" s="206" t="s">
        <v>25</v>
      </c>
      <c r="H4" s="206"/>
      <c r="I4" s="206"/>
      <c r="J4" s="206"/>
      <c r="K4" s="206"/>
      <c r="L4" s="206" t="s">
        <v>26</v>
      </c>
      <c r="M4" s="206"/>
      <c r="N4" s="206"/>
      <c r="O4" s="206" t="s">
        <v>27</v>
      </c>
      <c r="P4" s="206"/>
      <c r="Q4" s="206"/>
    </row>
    <row r="5" spans="1:17" ht="57" customHeight="1">
      <c r="A5" s="206"/>
      <c r="B5" s="206"/>
      <c r="C5" s="206"/>
      <c r="D5" s="206"/>
      <c r="E5" s="206"/>
      <c r="F5" s="206"/>
      <c r="G5" s="207" t="s">
        <v>17</v>
      </c>
      <c r="H5" s="208"/>
      <c r="I5" s="209"/>
      <c r="J5" s="213" t="s">
        <v>18</v>
      </c>
      <c r="K5" s="213"/>
      <c r="L5" s="201" t="s">
        <v>238</v>
      </c>
      <c r="M5" s="201" t="s">
        <v>239</v>
      </c>
      <c r="N5" s="201" t="s">
        <v>240</v>
      </c>
      <c r="O5" s="201" t="s">
        <v>238</v>
      </c>
      <c r="P5" s="201" t="s">
        <v>239</v>
      </c>
      <c r="Q5" s="201" t="s">
        <v>240</v>
      </c>
    </row>
    <row r="6" spans="1:17" ht="84" customHeight="1">
      <c r="A6" s="206"/>
      <c r="B6" s="47" t="s">
        <v>145</v>
      </c>
      <c r="C6" s="47" t="s">
        <v>144</v>
      </c>
      <c r="D6" s="47" t="s">
        <v>144</v>
      </c>
      <c r="E6" s="47" t="s">
        <v>146</v>
      </c>
      <c r="F6" s="47" t="s">
        <v>144</v>
      </c>
      <c r="G6" s="210"/>
      <c r="H6" s="211"/>
      <c r="I6" s="212"/>
      <c r="J6" s="14" t="s">
        <v>147</v>
      </c>
      <c r="K6" s="20" t="s">
        <v>14</v>
      </c>
      <c r="L6" s="202"/>
      <c r="M6" s="202"/>
      <c r="N6" s="202"/>
      <c r="O6" s="202"/>
      <c r="P6" s="202"/>
      <c r="Q6" s="202"/>
    </row>
    <row r="7" spans="1:17" ht="15.75" customHeight="1">
      <c r="A7" s="31">
        <v>1</v>
      </c>
      <c r="B7" s="26">
        <v>2</v>
      </c>
      <c r="C7" s="26">
        <v>3</v>
      </c>
      <c r="D7" s="26">
        <v>4</v>
      </c>
      <c r="E7" s="48">
        <v>5</v>
      </c>
      <c r="F7" s="48">
        <v>6</v>
      </c>
      <c r="G7" s="214">
        <v>7</v>
      </c>
      <c r="H7" s="214"/>
      <c r="I7" s="214"/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</row>
    <row r="8" spans="1:18" ht="82.5" customHeight="1">
      <c r="A8" s="102" t="s">
        <v>254</v>
      </c>
      <c r="B8" s="45" t="s">
        <v>129</v>
      </c>
      <c r="C8" s="45"/>
      <c r="D8" s="45"/>
      <c r="E8" s="16" t="s">
        <v>83</v>
      </c>
      <c r="F8" s="16"/>
      <c r="G8" s="199" t="s">
        <v>77</v>
      </c>
      <c r="H8" s="199"/>
      <c r="I8" s="199"/>
      <c r="J8" s="9" t="s">
        <v>28</v>
      </c>
      <c r="K8" s="27">
        <v>792</v>
      </c>
      <c r="L8" s="90">
        <f>'[1]ч.1.раздел 1-2 услуги ОЛ'!L7</f>
        <v>335</v>
      </c>
      <c r="M8" s="27">
        <f>L8</f>
        <v>335</v>
      </c>
      <c r="N8" s="27">
        <f>M8</f>
        <v>335</v>
      </c>
      <c r="O8" s="27"/>
      <c r="P8" s="27"/>
      <c r="Q8" s="27"/>
      <c r="R8" s="66"/>
    </row>
    <row r="9" spans="1:18" ht="82.5" customHeight="1">
      <c r="A9" s="102" t="s">
        <v>255</v>
      </c>
      <c r="B9" s="45" t="s">
        <v>129</v>
      </c>
      <c r="C9" s="45"/>
      <c r="D9" s="45"/>
      <c r="E9" s="16" t="s">
        <v>75</v>
      </c>
      <c r="F9" s="16"/>
      <c r="G9" s="199" t="s">
        <v>77</v>
      </c>
      <c r="H9" s="199"/>
      <c r="I9" s="199"/>
      <c r="J9" s="9" t="s">
        <v>28</v>
      </c>
      <c r="K9" s="27">
        <v>792</v>
      </c>
      <c r="L9" s="90">
        <f>'[1]ч.1.раздел 1-2 услуги ОЛ'!L8</f>
        <v>221</v>
      </c>
      <c r="M9" s="27">
        <f aca="true" t="shared" si="0" ref="M9:M52">L9</f>
        <v>221</v>
      </c>
      <c r="N9" s="27">
        <f>M9</f>
        <v>221</v>
      </c>
      <c r="O9" s="27"/>
      <c r="P9" s="27"/>
      <c r="Q9" s="27"/>
      <c r="R9" s="66"/>
    </row>
    <row r="10" spans="1:18" ht="82.5" customHeight="1">
      <c r="A10" s="103" t="s">
        <v>153</v>
      </c>
      <c r="B10" s="45" t="s">
        <v>129</v>
      </c>
      <c r="C10" s="45"/>
      <c r="D10" s="45"/>
      <c r="E10" s="16" t="s">
        <v>109</v>
      </c>
      <c r="F10" s="16"/>
      <c r="G10" s="199" t="s">
        <v>77</v>
      </c>
      <c r="H10" s="199"/>
      <c r="I10" s="199"/>
      <c r="J10" s="9" t="s">
        <v>28</v>
      </c>
      <c r="K10" s="27">
        <v>792</v>
      </c>
      <c r="L10" s="90">
        <f>'[1]ч.1.раздел 1-2 услуги ОЛ'!L9</f>
        <v>6</v>
      </c>
      <c r="M10" s="27">
        <f t="shared" si="0"/>
        <v>6</v>
      </c>
      <c r="N10" s="27">
        <f aca="true" t="shared" si="1" ref="N10:N52">M10</f>
        <v>6</v>
      </c>
      <c r="O10" s="27"/>
      <c r="P10" s="27"/>
      <c r="Q10" s="27"/>
      <c r="R10" s="66" t="s">
        <v>188</v>
      </c>
    </row>
    <row r="11" spans="1:18" ht="82.5" customHeight="1">
      <c r="A11" s="104" t="s">
        <v>256</v>
      </c>
      <c r="B11" s="45" t="s">
        <v>114</v>
      </c>
      <c r="C11" s="45"/>
      <c r="D11" s="45"/>
      <c r="E11" s="16" t="s">
        <v>83</v>
      </c>
      <c r="F11" s="16"/>
      <c r="G11" s="199" t="s">
        <v>77</v>
      </c>
      <c r="H11" s="199"/>
      <c r="I11" s="199"/>
      <c r="J11" s="9" t="s">
        <v>28</v>
      </c>
      <c r="K11" s="27">
        <v>792</v>
      </c>
      <c r="L11" s="90">
        <f>'[1]ч.1.раздел 1-2 услуги ОЛ'!L10</f>
        <v>11</v>
      </c>
      <c r="M11" s="27">
        <f t="shared" si="0"/>
        <v>11</v>
      </c>
      <c r="N11" s="27">
        <f t="shared" si="1"/>
        <v>11</v>
      </c>
      <c r="O11" s="27"/>
      <c r="P11" s="27"/>
      <c r="Q11" s="27"/>
      <c r="R11" s="66"/>
    </row>
    <row r="12" spans="1:18" ht="82.5" customHeight="1">
      <c r="A12" s="104" t="s">
        <v>257</v>
      </c>
      <c r="B12" s="45" t="s">
        <v>114</v>
      </c>
      <c r="C12" s="45"/>
      <c r="D12" s="45"/>
      <c r="E12" s="16" t="s">
        <v>75</v>
      </c>
      <c r="F12" s="16"/>
      <c r="G12" s="199" t="s">
        <v>77</v>
      </c>
      <c r="H12" s="199"/>
      <c r="I12" s="199"/>
      <c r="J12" s="9" t="s">
        <v>28</v>
      </c>
      <c r="K12" s="27">
        <v>792</v>
      </c>
      <c r="L12" s="90">
        <f>'[1]ч.1.раздел 1-2 услуги ОЛ'!L11</f>
        <v>10</v>
      </c>
      <c r="M12" s="27">
        <f>L12</f>
        <v>10</v>
      </c>
      <c r="N12" s="27">
        <f>M12</f>
        <v>10</v>
      </c>
      <c r="O12" s="27"/>
      <c r="P12" s="27"/>
      <c r="Q12" s="27"/>
      <c r="R12" s="66" t="s">
        <v>189</v>
      </c>
    </row>
    <row r="13" spans="1:18" ht="82.5" customHeight="1">
      <c r="A13" s="104" t="s">
        <v>258</v>
      </c>
      <c r="B13" s="45" t="s">
        <v>118</v>
      </c>
      <c r="C13" s="45"/>
      <c r="D13" s="45"/>
      <c r="E13" s="16" t="s">
        <v>83</v>
      </c>
      <c r="F13" s="16"/>
      <c r="G13" s="199" t="s">
        <v>77</v>
      </c>
      <c r="H13" s="199"/>
      <c r="I13" s="199"/>
      <c r="J13" s="9" t="s">
        <v>28</v>
      </c>
      <c r="K13" s="27">
        <v>792</v>
      </c>
      <c r="L13" s="90">
        <f>'[1]ч.1.раздел 1-2 услуги ОЛ'!L12</f>
        <v>113</v>
      </c>
      <c r="M13" s="27">
        <f t="shared" si="0"/>
        <v>113</v>
      </c>
      <c r="N13" s="27">
        <f t="shared" si="1"/>
        <v>113</v>
      </c>
      <c r="O13" s="27"/>
      <c r="P13" s="27"/>
      <c r="Q13" s="27"/>
      <c r="R13" s="66"/>
    </row>
    <row r="14" spans="1:18" ht="82.5" customHeight="1">
      <c r="A14" s="104" t="s">
        <v>259</v>
      </c>
      <c r="B14" s="45" t="s">
        <v>118</v>
      </c>
      <c r="C14" s="45"/>
      <c r="D14" s="45"/>
      <c r="E14" s="16" t="s">
        <v>75</v>
      </c>
      <c r="F14" s="16"/>
      <c r="G14" s="199" t="s">
        <v>77</v>
      </c>
      <c r="H14" s="199"/>
      <c r="I14" s="199"/>
      <c r="J14" s="9" t="s">
        <v>28</v>
      </c>
      <c r="K14" s="27">
        <v>792</v>
      </c>
      <c r="L14" s="90">
        <f>'[1]ч.1.раздел 1-2 услуги ОЛ'!L13</f>
        <v>92.75</v>
      </c>
      <c r="M14" s="27">
        <f t="shared" si="0"/>
        <v>92.75</v>
      </c>
      <c r="N14" s="27">
        <f t="shared" si="1"/>
        <v>92.75</v>
      </c>
      <c r="O14" s="27"/>
      <c r="P14" s="27"/>
      <c r="Q14" s="27"/>
      <c r="R14" s="66"/>
    </row>
    <row r="15" spans="1:18" s="93" customFormat="1" ht="82.5" customHeight="1">
      <c r="A15" s="105" t="s">
        <v>297</v>
      </c>
      <c r="B15" s="106" t="s">
        <v>118</v>
      </c>
      <c r="C15" s="106"/>
      <c r="D15" s="106"/>
      <c r="E15" s="107" t="s">
        <v>109</v>
      </c>
      <c r="F15" s="107"/>
      <c r="G15" s="205" t="s">
        <v>77</v>
      </c>
      <c r="H15" s="205"/>
      <c r="I15" s="205"/>
      <c r="J15" s="108" t="s">
        <v>28</v>
      </c>
      <c r="K15" s="109">
        <v>792</v>
      </c>
      <c r="L15" s="90">
        <f>'[1]ч.1.раздел 1-2 услуги ОЛ'!L14</f>
        <v>1</v>
      </c>
      <c r="M15" s="109">
        <f>L15</f>
        <v>1</v>
      </c>
      <c r="N15" s="109">
        <f>M15</f>
        <v>1</v>
      </c>
      <c r="O15" s="109"/>
      <c r="P15" s="109"/>
      <c r="Q15" s="109"/>
      <c r="R15" s="110" t="s">
        <v>190</v>
      </c>
    </row>
    <row r="16" spans="1:18" ht="82.5" customHeight="1">
      <c r="A16" s="104" t="s">
        <v>260</v>
      </c>
      <c r="B16" s="45" t="s">
        <v>110</v>
      </c>
      <c r="C16" s="45"/>
      <c r="D16" s="45"/>
      <c r="E16" s="16" t="s">
        <v>83</v>
      </c>
      <c r="F16" s="16"/>
      <c r="G16" s="199" t="s">
        <v>77</v>
      </c>
      <c r="H16" s="199"/>
      <c r="I16" s="199"/>
      <c r="J16" s="9" t="s">
        <v>28</v>
      </c>
      <c r="K16" s="27">
        <v>792</v>
      </c>
      <c r="L16" s="90">
        <f>'[1]ч.1.раздел 1-2 услуги ОЛ'!L15</f>
        <v>113.25</v>
      </c>
      <c r="M16" s="27">
        <f t="shared" si="0"/>
        <v>113.25</v>
      </c>
      <c r="N16" s="27">
        <f t="shared" si="1"/>
        <v>113.25</v>
      </c>
      <c r="O16" s="27"/>
      <c r="P16" s="27"/>
      <c r="Q16" s="27"/>
      <c r="R16" s="66"/>
    </row>
    <row r="17" spans="1:18" ht="82.5" customHeight="1">
      <c r="A17" s="104" t="s">
        <v>261</v>
      </c>
      <c r="B17" s="45" t="s">
        <v>110</v>
      </c>
      <c r="C17" s="45"/>
      <c r="D17" s="45"/>
      <c r="E17" s="16" t="s">
        <v>75</v>
      </c>
      <c r="F17" s="16"/>
      <c r="G17" s="199" t="s">
        <v>77</v>
      </c>
      <c r="H17" s="199"/>
      <c r="I17" s="199"/>
      <c r="J17" s="9" t="s">
        <v>28</v>
      </c>
      <c r="K17" s="27">
        <v>792</v>
      </c>
      <c r="L17" s="90">
        <f>'[1]ч.1.раздел 1-2 услуги ОЛ'!L16</f>
        <v>106.75</v>
      </c>
      <c r="M17" s="27">
        <f t="shared" si="0"/>
        <v>106.75</v>
      </c>
      <c r="N17" s="27">
        <f t="shared" si="1"/>
        <v>106.75</v>
      </c>
      <c r="O17" s="27"/>
      <c r="P17" s="27"/>
      <c r="Q17" s="27"/>
      <c r="R17" s="66" t="s">
        <v>201</v>
      </c>
    </row>
    <row r="18" spans="1:18" ht="82.5" customHeight="1">
      <c r="A18" s="104" t="s">
        <v>262</v>
      </c>
      <c r="B18" s="45" t="s">
        <v>115</v>
      </c>
      <c r="C18" s="45"/>
      <c r="D18" s="45"/>
      <c r="E18" s="16" t="s">
        <v>83</v>
      </c>
      <c r="F18" s="16"/>
      <c r="G18" s="199" t="s">
        <v>77</v>
      </c>
      <c r="H18" s="199"/>
      <c r="I18" s="199"/>
      <c r="J18" s="9" t="s">
        <v>28</v>
      </c>
      <c r="K18" s="27">
        <v>792</v>
      </c>
      <c r="L18" s="90">
        <f>'[1]ч.1.раздел 1-2 услуги ОЛ'!L17</f>
        <v>0</v>
      </c>
      <c r="M18" s="27">
        <f t="shared" si="0"/>
        <v>0</v>
      </c>
      <c r="N18" s="27">
        <f t="shared" si="1"/>
        <v>0</v>
      </c>
      <c r="O18" s="27"/>
      <c r="P18" s="27"/>
      <c r="Q18" s="27"/>
      <c r="R18" s="66"/>
    </row>
    <row r="19" spans="1:18" ht="82.5" customHeight="1">
      <c r="A19" s="104" t="s">
        <v>263</v>
      </c>
      <c r="B19" s="45" t="s">
        <v>115</v>
      </c>
      <c r="C19" s="45"/>
      <c r="D19" s="45"/>
      <c r="E19" s="16" t="s">
        <v>75</v>
      </c>
      <c r="F19" s="16"/>
      <c r="G19" s="199" t="s">
        <v>77</v>
      </c>
      <c r="H19" s="199"/>
      <c r="I19" s="199"/>
      <c r="J19" s="9" t="s">
        <v>28</v>
      </c>
      <c r="K19" s="27">
        <v>792</v>
      </c>
      <c r="L19" s="90">
        <f>'[1]ч.1.раздел 1-2 услуги ОЛ'!L18</f>
        <v>20.75</v>
      </c>
      <c r="M19" s="27">
        <f t="shared" si="0"/>
        <v>20.75</v>
      </c>
      <c r="N19" s="27">
        <f t="shared" si="1"/>
        <v>20.75</v>
      </c>
      <c r="O19" s="27"/>
      <c r="P19" s="27"/>
      <c r="Q19" s="27"/>
      <c r="R19" s="66" t="s">
        <v>191</v>
      </c>
    </row>
    <row r="20" spans="1:18" ht="82.5" customHeight="1">
      <c r="A20" s="104" t="s">
        <v>264</v>
      </c>
      <c r="B20" s="45" t="s">
        <v>119</v>
      </c>
      <c r="C20" s="45"/>
      <c r="D20" s="45"/>
      <c r="E20" s="16" t="s">
        <v>83</v>
      </c>
      <c r="F20" s="16"/>
      <c r="G20" s="199" t="s">
        <v>77</v>
      </c>
      <c r="H20" s="199"/>
      <c r="I20" s="199"/>
      <c r="J20" s="9" t="s">
        <v>28</v>
      </c>
      <c r="K20" s="27">
        <v>792</v>
      </c>
      <c r="L20" s="90">
        <f>'[1]ч.1.раздел 1-2 услуги ОЛ'!L19</f>
        <v>15</v>
      </c>
      <c r="M20" s="27">
        <f t="shared" si="0"/>
        <v>15</v>
      </c>
      <c r="N20" s="27">
        <f t="shared" si="1"/>
        <v>15</v>
      </c>
      <c r="O20" s="27"/>
      <c r="P20" s="27"/>
      <c r="Q20" s="27"/>
      <c r="R20" s="66"/>
    </row>
    <row r="21" spans="1:18" ht="82.5" customHeight="1">
      <c r="A21" s="104" t="s">
        <v>265</v>
      </c>
      <c r="B21" s="45" t="s">
        <v>119</v>
      </c>
      <c r="C21" s="45"/>
      <c r="D21" s="45"/>
      <c r="E21" s="16" t="s">
        <v>75</v>
      </c>
      <c r="F21" s="16"/>
      <c r="G21" s="199" t="s">
        <v>77</v>
      </c>
      <c r="H21" s="199"/>
      <c r="I21" s="199"/>
      <c r="J21" s="9" t="s">
        <v>28</v>
      </c>
      <c r="K21" s="27">
        <v>792</v>
      </c>
      <c r="L21" s="90">
        <f>'[1]ч.1.раздел 1-2 услуги ОЛ'!L20</f>
        <v>20</v>
      </c>
      <c r="M21" s="27">
        <f t="shared" si="0"/>
        <v>20</v>
      </c>
      <c r="N21" s="27">
        <f t="shared" si="1"/>
        <v>20</v>
      </c>
      <c r="O21" s="27"/>
      <c r="P21" s="27"/>
      <c r="Q21" s="27"/>
      <c r="R21" s="66" t="s">
        <v>192</v>
      </c>
    </row>
    <row r="22" spans="1:18" ht="82.5" customHeight="1">
      <c r="A22" s="104" t="s">
        <v>266</v>
      </c>
      <c r="B22" s="45" t="s">
        <v>107</v>
      </c>
      <c r="C22" s="45"/>
      <c r="D22" s="45"/>
      <c r="E22" s="16" t="s">
        <v>83</v>
      </c>
      <c r="F22" s="16"/>
      <c r="G22" s="199" t="s">
        <v>77</v>
      </c>
      <c r="H22" s="199"/>
      <c r="I22" s="199"/>
      <c r="J22" s="9" t="s">
        <v>28</v>
      </c>
      <c r="K22" s="27">
        <v>792</v>
      </c>
      <c r="L22" s="90">
        <f>'[1]ч.1.раздел 1-2 услуги ОЛ'!L21</f>
        <v>57</v>
      </c>
      <c r="M22" s="27">
        <f t="shared" si="0"/>
        <v>57</v>
      </c>
      <c r="N22" s="27">
        <f t="shared" si="1"/>
        <v>57</v>
      </c>
      <c r="O22" s="27"/>
      <c r="P22" s="27"/>
      <c r="Q22" s="27"/>
      <c r="R22" s="66"/>
    </row>
    <row r="23" spans="1:18" ht="82.5" customHeight="1">
      <c r="A23" s="104" t="s">
        <v>267</v>
      </c>
      <c r="B23" s="45" t="s">
        <v>107</v>
      </c>
      <c r="C23" s="45"/>
      <c r="D23" s="45"/>
      <c r="E23" s="16" t="s">
        <v>75</v>
      </c>
      <c r="F23" s="16"/>
      <c r="G23" s="199" t="s">
        <v>77</v>
      </c>
      <c r="H23" s="199"/>
      <c r="I23" s="199"/>
      <c r="J23" s="9" t="s">
        <v>28</v>
      </c>
      <c r="K23" s="27">
        <v>792</v>
      </c>
      <c r="L23" s="90">
        <f>'[1]ч.1.раздел 1-2 услуги ОЛ'!L22</f>
        <v>38</v>
      </c>
      <c r="M23" s="27">
        <f t="shared" si="0"/>
        <v>38</v>
      </c>
      <c r="N23" s="27">
        <f t="shared" si="1"/>
        <v>38</v>
      </c>
      <c r="O23" s="27"/>
      <c r="P23" s="27"/>
      <c r="Q23" s="27"/>
      <c r="R23" s="66"/>
    </row>
    <row r="24" spans="1:18" s="77" customFormat="1" ht="82.5" customHeight="1">
      <c r="A24" s="104" t="s">
        <v>268</v>
      </c>
      <c r="B24" s="70" t="s">
        <v>107</v>
      </c>
      <c r="C24" s="70"/>
      <c r="D24" s="70"/>
      <c r="E24" s="75" t="s">
        <v>109</v>
      </c>
      <c r="F24" s="75"/>
      <c r="G24" s="184" t="s">
        <v>77</v>
      </c>
      <c r="H24" s="184"/>
      <c r="I24" s="184"/>
      <c r="J24" s="72" t="s">
        <v>28</v>
      </c>
      <c r="K24" s="73">
        <v>792</v>
      </c>
      <c r="L24" s="90">
        <f>'[1]ч.1.раздел 1-2 услуги ОЛ'!L23</f>
        <v>8.75</v>
      </c>
      <c r="M24" s="73">
        <f aca="true" t="shared" si="2" ref="M24:N26">L24</f>
        <v>8.75</v>
      </c>
      <c r="N24" s="73">
        <f t="shared" si="2"/>
        <v>8.75</v>
      </c>
      <c r="O24" s="73"/>
      <c r="P24" s="73"/>
      <c r="Q24" s="73"/>
      <c r="R24" s="66"/>
    </row>
    <row r="25" spans="1:18" s="93" customFormat="1" ht="82.5" customHeight="1">
      <c r="A25" s="105" t="s">
        <v>300</v>
      </c>
      <c r="B25" s="106" t="s">
        <v>107</v>
      </c>
      <c r="C25" s="106"/>
      <c r="D25" s="106"/>
      <c r="E25" s="107" t="s">
        <v>122</v>
      </c>
      <c r="F25" s="107"/>
      <c r="G25" s="205" t="s">
        <v>77</v>
      </c>
      <c r="H25" s="205"/>
      <c r="I25" s="205"/>
      <c r="J25" s="108" t="s">
        <v>28</v>
      </c>
      <c r="K25" s="109">
        <v>792</v>
      </c>
      <c r="L25" s="90">
        <f>'[1]ч.1.раздел 1-2 услуги ОЛ'!L24</f>
        <v>0.5</v>
      </c>
      <c r="M25" s="109">
        <f t="shared" si="2"/>
        <v>0.5</v>
      </c>
      <c r="N25" s="109">
        <f t="shared" si="2"/>
        <v>0.5</v>
      </c>
      <c r="O25" s="109"/>
      <c r="P25" s="109"/>
      <c r="Q25" s="109"/>
      <c r="R25" s="76" t="s">
        <v>193</v>
      </c>
    </row>
    <row r="26" spans="1:18" s="93" customFormat="1" ht="82.5" customHeight="1">
      <c r="A26" s="105" t="s">
        <v>299</v>
      </c>
      <c r="B26" s="106" t="s">
        <v>295</v>
      </c>
      <c r="C26" s="106"/>
      <c r="D26" s="106"/>
      <c r="E26" s="107" t="s">
        <v>83</v>
      </c>
      <c r="F26" s="107"/>
      <c r="G26" s="205" t="s">
        <v>77</v>
      </c>
      <c r="H26" s="205"/>
      <c r="I26" s="205"/>
      <c r="J26" s="108" t="s">
        <v>28</v>
      </c>
      <c r="K26" s="109">
        <v>792</v>
      </c>
      <c r="L26" s="90">
        <f>'[1]ч.1.раздел 1-2 услуги ОЛ'!L25</f>
        <v>12.5</v>
      </c>
      <c r="M26" s="109">
        <f t="shared" si="2"/>
        <v>12.5</v>
      </c>
      <c r="N26" s="109">
        <f t="shared" si="2"/>
        <v>12.5</v>
      </c>
      <c r="O26" s="109"/>
      <c r="P26" s="109"/>
      <c r="Q26" s="109"/>
      <c r="R26" s="76" t="s">
        <v>296</v>
      </c>
    </row>
    <row r="27" spans="1:18" ht="82.5" customHeight="1">
      <c r="A27" s="104" t="s">
        <v>269</v>
      </c>
      <c r="B27" s="45" t="s">
        <v>112</v>
      </c>
      <c r="C27" s="45"/>
      <c r="D27" s="45"/>
      <c r="E27" s="16" t="s">
        <v>83</v>
      </c>
      <c r="F27" s="16"/>
      <c r="G27" s="199" t="s">
        <v>77</v>
      </c>
      <c r="H27" s="199"/>
      <c r="I27" s="199"/>
      <c r="J27" s="9" t="s">
        <v>28</v>
      </c>
      <c r="K27" s="27">
        <v>792</v>
      </c>
      <c r="L27" s="90">
        <f>'[1]ч.1.раздел 1-2 услуги ОЛ'!L26</f>
        <v>96.5</v>
      </c>
      <c r="M27" s="27">
        <f t="shared" si="0"/>
        <v>96.5</v>
      </c>
      <c r="N27" s="27">
        <f t="shared" si="1"/>
        <v>96.5</v>
      </c>
      <c r="O27" s="27"/>
      <c r="P27" s="27"/>
      <c r="Q27" s="27"/>
      <c r="R27" s="66"/>
    </row>
    <row r="28" spans="1:18" ht="82.5" customHeight="1">
      <c r="A28" s="104" t="s">
        <v>270</v>
      </c>
      <c r="B28" s="45" t="s">
        <v>112</v>
      </c>
      <c r="C28" s="45"/>
      <c r="D28" s="45"/>
      <c r="E28" s="16" t="s">
        <v>75</v>
      </c>
      <c r="F28" s="16"/>
      <c r="G28" s="199" t="s">
        <v>77</v>
      </c>
      <c r="H28" s="199"/>
      <c r="I28" s="199"/>
      <c r="J28" s="9" t="s">
        <v>28</v>
      </c>
      <c r="K28" s="27">
        <v>792</v>
      </c>
      <c r="L28" s="90">
        <f>'[1]ч.1.раздел 1-2 услуги ОЛ'!L27</f>
        <v>54.75</v>
      </c>
      <c r="M28" s="27">
        <f t="shared" si="0"/>
        <v>54.75</v>
      </c>
      <c r="N28" s="27">
        <f t="shared" si="1"/>
        <v>54.75</v>
      </c>
      <c r="O28" s="27"/>
      <c r="P28" s="27"/>
      <c r="Q28" s="27"/>
      <c r="R28" s="66" t="s">
        <v>202</v>
      </c>
    </row>
    <row r="29" spans="1:18" ht="82.5" customHeight="1">
      <c r="A29" s="104" t="s">
        <v>271</v>
      </c>
      <c r="B29" s="45" t="s">
        <v>111</v>
      </c>
      <c r="C29" s="45"/>
      <c r="D29" s="45"/>
      <c r="E29" s="16" t="s">
        <v>83</v>
      </c>
      <c r="F29" s="16"/>
      <c r="G29" s="199" t="s">
        <v>77</v>
      </c>
      <c r="H29" s="199"/>
      <c r="I29" s="199"/>
      <c r="J29" s="9" t="s">
        <v>28</v>
      </c>
      <c r="K29" s="27">
        <v>792</v>
      </c>
      <c r="L29" s="90">
        <f>'[1]ч.1.раздел 1-2 услуги ОЛ'!L28</f>
        <v>39.5</v>
      </c>
      <c r="M29" s="27">
        <f t="shared" si="0"/>
        <v>39.5</v>
      </c>
      <c r="N29" s="27">
        <f t="shared" si="1"/>
        <v>39.5</v>
      </c>
      <c r="O29" s="27"/>
      <c r="P29" s="27"/>
      <c r="Q29" s="27"/>
      <c r="R29" s="66"/>
    </row>
    <row r="30" spans="1:18" ht="82.5" customHeight="1">
      <c r="A30" s="104" t="s">
        <v>272</v>
      </c>
      <c r="B30" s="45" t="s">
        <v>111</v>
      </c>
      <c r="C30" s="45"/>
      <c r="D30" s="45"/>
      <c r="E30" s="16" t="s">
        <v>75</v>
      </c>
      <c r="F30" s="16"/>
      <c r="G30" s="199" t="s">
        <v>77</v>
      </c>
      <c r="H30" s="199"/>
      <c r="I30" s="199"/>
      <c r="J30" s="9" t="s">
        <v>28</v>
      </c>
      <c r="K30" s="27">
        <v>792</v>
      </c>
      <c r="L30" s="90">
        <f>'[1]ч.1.раздел 1-2 услуги ОЛ'!L29</f>
        <v>43.5</v>
      </c>
      <c r="M30" s="27">
        <f t="shared" si="0"/>
        <v>43.5</v>
      </c>
      <c r="N30" s="27">
        <f t="shared" si="1"/>
        <v>43.5</v>
      </c>
      <c r="O30" s="27"/>
      <c r="P30" s="27"/>
      <c r="Q30" s="27"/>
      <c r="R30" s="66"/>
    </row>
    <row r="31" spans="1:18" s="93" customFormat="1" ht="82.5" customHeight="1">
      <c r="A31" s="105" t="s">
        <v>298</v>
      </c>
      <c r="B31" s="106" t="s">
        <v>111</v>
      </c>
      <c r="C31" s="106"/>
      <c r="D31" s="106"/>
      <c r="E31" s="107" t="s">
        <v>109</v>
      </c>
      <c r="F31" s="107"/>
      <c r="G31" s="205" t="s">
        <v>77</v>
      </c>
      <c r="H31" s="205"/>
      <c r="I31" s="205"/>
      <c r="J31" s="108" t="s">
        <v>28</v>
      </c>
      <c r="K31" s="109">
        <v>792</v>
      </c>
      <c r="L31" s="90">
        <f>'[1]ч.1.раздел 1-2 услуги ОЛ'!L30</f>
        <v>0.5</v>
      </c>
      <c r="M31" s="109">
        <f t="shared" si="0"/>
        <v>0.5</v>
      </c>
      <c r="N31" s="109">
        <f t="shared" si="1"/>
        <v>0.5</v>
      </c>
      <c r="O31" s="109"/>
      <c r="P31" s="109"/>
      <c r="Q31" s="109"/>
      <c r="R31" s="66" t="s">
        <v>203</v>
      </c>
    </row>
    <row r="32" spans="1:18" ht="82.5" customHeight="1">
      <c r="A32" s="104" t="s">
        <v>273</v>
      </c>
      <c r="B32" s="45" t="s">
        <v>113</v>
      </c>
      <c r="C32" s="45"/>
      <c r="D32" s="45"/>
      <c r="E32" s="16" t="s">
        <v>83</v>
      </c>
      <c r="F32" s="16"/>
      <c r="G32" s="199" t="s">
        <v>77</v>
      </c>
      <c r="H32" s="199"/>
      <c r="I32" s="199"/>
      <c r="J32" s="9" t="s">
        <v>28</v>
      </c>
      <c r="K32" s="27">
        <v>792</v>
      </c>
      <c r="L32" s="90">
        <f>'[1]ч.1.раздел 1-2 услуги ОЛ'!L31</f>
        <v>42</v>
      </c>
      <c r="M32" s="27">
        <f t="shared" si="0"/>
        <v>42</v>
      </c>
      <c r="N32" s="27">
        <f t="shared" si="1"/>
        <v>42</v>
      </c>
      <c r="O32" s="27"/>
      <c r="P32" s="27"/>
      <c r="Q32" s="27"/>
      <c r="R32" s="66" t="s">
        <v>194</v>
      </c>
    </row>
    <row r="33" spans="1:18" ht="82.5" customHeight="1">
      <c r="A33" s="104" t="s">
        <v>274</v>
      </c>
      <c r="B33" s="45" t="s">
        <v>113</v>
      </c>
      <c r="C33" s="45"/>
      <c r="D33" s="45"/>
      <c r="E33" s="16" t="s">
        <v>75</v>
      </c>
      <c r="F33" s="16"/>
      <c r="G33" s="199" t="s">
        <v>77</v>
      </c>
      <c r="H33" s="199"/>
      <c r="I33" s="199"/>
      <c r="J33" s="9" t="s">
        <v>28</v>
      </c>
      <c r="K33" s="27">
        <v>792</v>
      </c>
      <c r="L33" s="90">
        <f>'[1]ч.1.раздел 1-2 услуги ОЛ'!L32</f>
        <v>14.25</v>
      </c>
      <c r="M33" s="27">
        <f>L33</f>
        <v>14.25</v>
      </c>
      <c r="N33" s="27">
        <f>M33</f>
        <v>14.25</v>
      </c>
      <c r="O33" s="27"/>
      <c r="P33" s="27"/>
      <c r="Q33" s="27"/>
      <c r="R33" s="66" t="s">
        <v>194</v>
      </c>
    </row>
    <row r="34" spans="1:18" ht="82.5" customHeight="1">
      <c r="A34" s="104" t="s">
        <v>275</v>
      </c>
      <c r="B34" s="45" t="s">
        <v>116</v>
      </c>
      <c r="C34" s="45"/>
      <c r="D34" s="45"/>
      <c r="E34" s="16" t="s">
        <v>83</v>
      </c>
      <c r="F34" s="16"/>
      <c r="G34" s="199" t="s">
        <v>77</v>
      </c>
      <c r="H34" s="199"/>
      <c r="I34" s="199"/>
      <c r="J34" s="9" t="s">
        <v>28</v>
      </c>
      <c r="K34" s="27">
        <v>792</v>
      </c>
      <c r="L34" s="90">
        <f>'[1]ч.1.раздел 1-2 услуги ОЛ'!L33</f>
        <v>162.75</v>
      </c>
      <c r="M34" s="27">
        <f t="shared" si="0"/>
        <v>162.75</v>
      </c>
      <c r="N34" s="27">
        <f t="shared" si="1"/>
        <v>162.75</v>
      </c>
      <c r="O34" s="27"/>
      <c r="P34" s="27"/>
      <c r="Q34" s="27"/>
      <c r="R34" s="66"/>
    </row>
    <row r="35" spans="1:18" ht="82.5" customHeight="1">
      <c r="A35" s="104" t="s">
        <v>276</v>
      </c>
      <c r="B35" s="45" t="s">
        <v>116</v>
      </c>
      <c r="C35" s="45"/>
      <c r="D35" s="45"/>
      <c r="E35" s="16" t="s">
        <v>75</v>
      </c>
      <c r="F35" s="16"/>
      <c r="G35" s="199" t="s">
        <v>77</v>
      </c>
      <c r="H35" s="199"/>
      <c r="I35" s="199"/>
      <c r="J35" s="9" t="s">
        <v>28</v>
      </c>
      <c r="K35" s="27">
        <v>792</v>
      </c>
      <c r="L35" s="90">
        <f>'[1]ч.1.раздел 1-2 услуги ОЛ'!L34</f>
        <v>51.5</v>
      </c>
      <c r="M35" s="27">
        <f t="shared" si="0"/>
        <v>51.5</v>
      </c>
      <c r="N35" s="27">
        <f t="shared" si="1"/>
        <v>51.5</v>
      </c>
      <c r="O35" s="27"/>
      <c r="P35" s="27"/>
      <c r="Q35" s="27"/>
      <c r="R35" s="66"/>
    </row>
    <row r="36" spans="1:18" ht="82.5" customHeight="1">
      <c r="A36" s="104" t="s">
        <v>277</v>
      </c>
      <c r="B36" s="45" t="s">
        <v>116</v>
      </c>
      <c r="C36" s="45"/>
      <c r="D36" s="45"/>
      <c r="E36" s="16" t="s">
        <v>109</v>
      </c>
      <c r="F36" s="16"/>
      <c r="G36" s="199" t="s">
        <v>77</v>
      </c>
      <c r="H36" s="199"/>
      <c r="I36" s="199"/>
      <c r="J36" s="9" t="s">
        <v>28</v>
      </c>
      <c r="K36" s="27">
        <v>792</v>
      </c>
      <c r="L36" s="90">
        <f>'[1]ч.1.раздел 1-2 услуги ОЛ'!L35</f>
        <v>12</v>
      </c>
      <c r="M36" s="27">
        <f t="shared" si="0"/>
        <v>12</v>
      </c>
      <c r="N36" s="27">
        <f t="shared" si="1"/>
        <v>12</v>
      </c>
      <c r="O36" s="27"/>
      <c r="P36" s="27"/>
      <c r="Q36" s="27"/>
      <c r="R36" s="66" t="s">
        <v>195</v>
      </c>
    </row>
    <row r="37" spans="1:18" ht="82.5" customHeight="1">
      <c r="A37" s="104" t="s">
        <v>278</v>
      </c>
      <c r="B37" s="45" t="s">
        <v>108</v>
      </c>
      <c r="C37" s="45"/>
      <c r="D37" s="45"/>
      <c r="E37" s="16" t="s">
        <v>83</v>
      </c>
      <c r="F37" s="16"/>
      <c r="G37" s="199" t="s">
        <v>77</v>
      </c>
      <c r="H37" s="199"/>
      <c r="I37" s="199"/>
      <c r="J37" s="9" t="s">
        <v>28</v>
      </c>
      <c r="K37" s="27">
        <v>792</v>
      </c>
      <c r="L37" s="90">
        <f>'[1]ч.1.раздел 1-2 услуги ОЛ'!L36</f>
        <v>142</v>
      </c>
      <c r="M37" s="27">
        <f t="shared" si="0"/>
        <v>142</v>
      </c>
      <c r="N37" s="27">
        <f t="shared" si="1"/>
        <v>142</v>
      </c>
      <c r="O37" s="27"/>
      <c r="P37" s="27"/>
      <c r="Q37" s="27"/>
      <c r="R37" s="66"/>
    </row>
    <row r="38" spans="1:18" ht="82.5" customHeight="1">
      <c r="A38" s="104" t="s">
        <v>279</v>
      </c>
      <c r="B38" s="45" t="s">
        <v>108</v>
      </c>
      <c r="C38" s="45"/>
      <c r="D38" s="45"/>
      <c r="E38" s="16" t="s">
        <v>75</v>
      </c>
      <c r="F38" s="16"/>
      <c r="G38" s="199" t="s">
        <v>77</v>
      </c>
      <c r="H38" s="199"/>
      <c r="I38" s="199"/>
      <c r="J38" s="9" t="s">
        <v>28</v>
      </c>
      <c r="K38" s="27">
        <v>792</v>
      </c>
      <c r="L38" s="90">
        <f>'[1]ч.1.раздел 1-2 услуги ОЛ'!L37</f>
        <v>165.75</v>
      </c>
      <c r="M38" s="27">
        <f t="shared" si="0"/>
        <v>165.75</v>
      </c>
      <c r="N38" s="27">
        <f t="shared" si="1"/>
        <v>165.75</v>
      </c>
      <c r="O38" s="27"/>
      <c r="P38" s="27"/>
      <c r="Q38" s="27"/>
      <c r="R38" s="66"/>
    </row>
    <row r="39" spans="1:18" ht="82.5" customHeight="1">
      <c r="A39" s="104" t="s">
        <v>280</v>
      </c>
      <c r="B39" s="45" t="s">
        <v>108</v>
      </c>
      <c r="C39" s="45"/>
      <c r="D39" s="45"/>
      <c r="E39" s="16" t="s">
        <v>109</v>
      </c>
      <c r="F39" s="16"/>
      <c r="G39" s="199" t="s">
        <v>77</v>
      </c>
      <c r="H39" s="199"/>
      <c r="I39" s="199"/>
      <c r="J39" s="9" t="s">
        <v>28</v>
      </c>
      <c r="K39" s="27">
        <v>792</v>
      </c>
      <c r="L39" s="90">
        <f>'[1]ч.1.раздел 1-2 услуги ОЛ'!L38</f>
        <v>9</v>
      </c>
      <c r="M39" s="27">
        <f t="shared" si="0"/>
        <v>9</v>
      </c>
      <c r="N39" s="27">
        <f t="shared" si="1"/>
        <v>9</v>
      </c>
      <c r="O39" s="27"/>
      <c r="P39" s="27"/>
      <c r="Q39" s="27"/>
      <c r="R39" s="66"/>
    </row>
    <row r="40" spans="1:18" ht="93.75" customHeight="1">
      <c r="A40" s="104" t="s">
        <v>281</v>
      </c>
      <c r="B40" s="45" t="s">
        <v>108</v>
      </c>
      <c r="C40" s="45"/>
      <c r="D40" s="45"/>
      <c r="E40" s="16" t="s">
        <v>122</v>
      </c>
      <c r="F40" s="16"/>
      <c r="G40" s="199" t="s">
        <v>77</v>
      </c>
      <c r="H40" s="199"/>
      <c r="I40" s="199"/>
      <c r="J40" s="9" t="s">
        <v>28</v>
      </c>
      <c r="K40" s="27">
        <v>792</v>
      </c>
      <c r="L40" s="90">
        <f>'[1]ч.1.раздел 1-2 услуги ОЛ'!L39</f>
        <v>2.25</v>
      </c>
      <c r="M40" s="27">
        <f t="shared" si="0"/>
        <v>2.25</v>
      </c>
      <c r="N40" s="27">
        <f t="shared" si="1"/>
        <v>2.25</v>
      </c>
      <c r="O40" s="27"/>
      <c r="P40" s="27"/>
      <c r="Q40" s="27"/>
      <c r="R40" s="66" t="s">
        <v>196</v>
      </c>
    </row>
    <row r="41" spans="1:18" ht="105" customHeight="1">
      <c r="A41" s="104" t="s">
        <v>282</v>
      </c>
      <c r="B41" s="45" t="s">
        <v>243</v>
      </c>
      <c r="C41" s="45"/>
      <c r="D41" s="45"/>
      <c r="E41" s="16" t="s">
        <v>83</v>
      </c>
      <c r="F41" s="16"/>
      <c r="G41" s="199" t="s">
        <v>77</v>
      </c>
      <c r="H41" s="199"/>
      <c r="I41" s="199"/>
      <c r="J41" s="9" t="s">
        <v>28</v>
      </c>
      <c r="K41" s="27">
        <v>792</v>
      </c>
      <c r="L41" s="90">
        <f>'[1]ч.1.раздел 1-2 услуги ОЛ'!L40</f>
        <v>17</v>
      </c>
      <c r="M41" s="90">
        <f t="shared" si="0"/>
        <v>17</v>
      </c>
      <c r="N41" s="90">
        <f>M41</f>
        <v>17</v>
      </c>
      <c r="O41" s="90"/>
      <c r="P41" s="90"/>
      <c r="Q41" s="90"/>
      <c r="R41" s="91"/>
    </row>
    <row r="42" spans="1:18" ht="105" customHeight="1">
      <c r="A42" s="104" t="s">
        <v>283</v>
      </c>
      <c r="B42" s="45" t="s">
        <v>243</v>
      </c>
      <c r="C42" s="45"/>
      <c r="D42" s="45"/>
      <c r="E42" s="16" t="s">
        <v>75</v>
      </c>
      <c r="F42" s="16"/>
      <c r="G42" s="199" t="s">
        <v>77</v>
      </c>
      <c r="H42" s="199"/>
      <c r="I42" s="199"/>
      <c r="J42" s="9" t="s">
        <v>28</v>
      </c>
      <c r="K42" s="27">
        <v>792</v>
      </c>
      <c r="L42" s="90">
        <f>'[1]ч.1.раздел 1-2 услуги ОЛ'!L41</f>
        <v>6</v>
      </c>
      <c r="M42" s="90">
        <f t="shared" si="0"/>
        <v>6</v>
      </c>
      <c r="N42" s="90">
        <f>M42</f>
        <v>6</v>
      </c>
      <c r="O42" s="90"/>
      <c r="P42" s="90"/>
      <c r="Q42" s="90"/>
      <c r="R42" s="92" t="s">
        <v>244</v>
      </c>
    </row>
    <row r="43" spans="1:18" s="22" customFormat="1" ht="90" customHeight="1">
      <c r="A43" s="104" t="s">
        <v>284</v>
      </c>
      <c r="B43" s="49" t="s">
        <v>133</v>
      </c>
      <c r="C43" s="49"/>
      <c r="D43" s="49"/>
      <c r="E43" s="14" t="s">
        <v>83</v>
      </c>
      <c r="F43" s="14"/>
      <c r="G43" s="200" t="s">
        <v>77</v>
      </c>
      <c r="H43" s="200"/>
      <c r="I43" s="200"/>
      <c r="J43" s="9" t="s">
        <v>28</v>
      </c>
      <c r="K43" s="27">
        <v>792</v>
      </c>
      <c r="L43" s="90">
        <f>'[1]ч.1.раздел 1-2 услуги ОЛ'!L42</f>
        <v>90.75</v>
      </c>
      <c r="M43" s="27">
        <f t="shared" si="0"/>
        <v>90.75</v>
      </c>
      <c r="N43" s="27">
        <f t="shared" si="1"/>
        <v>90.75</v>
      </c>
      <c r="O43" s="27"/>
      <c r="P43" s="27"/>
      <c r="Q43" s="27"/>
      <c r="R43" s="39"/>
    </row>
    <row r="44" spans="1:18" s="22" customFormat="1" ht="92.25" customHeight="1">
      <c r="A44" s="104" t="s">
        <v>285</v>
      </c>
      <c r="B44" s="49" t="s">
        <v>133</v>
      </c>
      <c r="C44" s="49"/>
      <c r="D44" s="49"/>
      <c r="E44" s="14" t="s">
        <v>134</v>
      </c>
      <c r="F44" s="14"/>
      <c r="G44" s="200" t="s">
        <v>77</v>
      </c>
      <c r="H44" s="200"/>
      <c r="I44" s="200"/>
      <c r="J44" s="9" t="s">
        <v>28</v>
      </c>
      <c r="K44" s="27">
        <v>792</v>
      </c>
      <c r="L44" s="90">
        <f>'[1]ч.1.раздел 1-2 услуги ОЛ'!L43</f>
        <v>48</v>
      </c>
      <c r="M44" s="27">
        <f t="shared" si="0"/>
        <v>48</v>
      </c>
      <c r="N44" s="27">
        <f t="shared" si="1"/>
        <v>48</v>
      </c>
      <c r="O44" s="27"/>
      <c r="P44" s="27"/>
      <c r="Q44" s="27"/>
      <c r="R44" s="39"/>
    </row>
    <row r="45" spans="1:18" s="22" customFormat="1" ht="102" customHeight="1">
      <c r="A45" s="104" t="s">
        <v>286</v>
      </c>
      <c r="B45" s="49" t="s">
        <v>133</v>
      </c>
      <c r="C45" s="49"/>
      <c r="D45" s="49"/>
      <c r="E45" s="14" t="s">
        <v>109</v>
      </c>
      <c r="F45" s="14"/>
      <c r="G45" s="200" t="s">
        <v>77</v>
      </c>
      <c r="H45" s="200"/>
      <c r="I45" s="200"/>
      <c r="J45" s="9" t="s">
        <v>28</v>
      </c>
      <c r="K45" s="27">
        <v>792</v>
      </c>
      <c r="L45" s="90">
        <f>'[1]ч.1.раздел 1-2 услуги ОЛ'!L44</f>
        <v>4</v>
      </c>
      <c r="M45" s="27">
        <f t="shared" si="0"/>
        <v>4</v>
      </c>
      <c r="N45" s="27">
        <f t="shared" si="1"/>
        <v>4</v>
      </c>
      <c r="O45" s="27"/>
      <c r="P45" s="27"/>
      <c r="Q45" s="27"/>
      <c r="R45" s="66" t="s">
        <v>197</v>
      </c>
    </row>
    <row r="46" spans="1:18" ht="97.5" customHeight="1">
      <c r="A46" s="104" t="s">
        <v>287</v>
      </c>
      <c r="B46" s="45" t="s">
        <v>105</v>
      </c>
      <c r="C46" s="45"/>
      <c r="D46" s="45"/>
      <c r="E46" s="16" t="s">
        <v>83</v>
      </c>
      <c r="F46" s="16"/>
      <c r="G46" s="199" t="s">
        <v>77</v>
      </c>
      <c r="H46" s="199"/>
      <c r="I46" s="199"/>
      <c r="J46" s="9" t="s">
        <v>28</v>
      </c>
      <c r="K46" s="27">
        <v>792</v>
      </c>
      <c r="L46" s="90">
        <f>'[1]ч.1.раздел 1-2 услуги ОЛ'!L45</f>
        <v>650</v>
      </c>
      <c r="M46" s="27">
        <f t="shared" si="0"/>
        <v>650</v>
      </c>
      <c r="N46" s="27">
        <f t="shared" si="1"/>
        <v>650</v>
      </c>
      <c r="O46" s="27"/>
      <c r="P46" s="27"/>
      <c r="Q46" s="27"/>
      <c r="R46" s="66"/>
    </row>
    <row r="47" spans="1:18" ht="93.75" customHeight="1">
      <c r="A47" s="104" t="s">
        <v>288</v>
      </c>
      <c r="B47" s="45" t="s">
        <v>105</v>
      </c>
      <c r="C47" s="45"/>
      <c r="D47" s="45"/>
      <c r="E47" s="16" t="s">
        <v>75</v>
      </c>
      <c r="F47" s="16"/>
      <c r="G47" s="199" t="s">
        <v>77</v>
      </c>
      <c r="H47" s="199"/>
      <c r="I47" s="199"/>
      <c r="J47" s="9" t="s">
        <v>28</v>
      </c>
      <c r="K47" s="27">
        <v>792</v>
      </c>
      <c r="L47" s="90">
        <f>'[1]ч.1.раздел 1-2 услуги ОЛ'!L46</f>
        <v>557.25</v>
      </c>
      <c r="M47" s="27">
        <f t="shared" si="0"/>
        <v>557.25</v>
      </c>
      <c r="N47" s="27">
        <f t="shared" si="1"/>
        <v>557.25</v>
      </c>
      <c r="O47" s="27"/>
      <c r="P47" s="27"/>
      <c r="Q47" s="27"/>
      <c r="R47" s="66" t="s">
        <v>198</v>
      </c>
    </row>
    <row r="48" spans="1:18" ht="82.5" customHeight="1">
      <c r="A48" s="104" t="s">
        <v>289</v>
      </c>
      <c r="B48" s="45" t="s">
        <v>106</v>
      </c>
      <c r="C48" s="45"/>
      <c r="D48" s="45"/>
      <c r="E48" s="16" t="s">
        <v>83</v>
      </c>
      <c r="F48" s="16"/>
      <c r="G48" s="199" t="s">
        <v>77</v>
      </c>
      <c r="H48" s="199"/>
      <c r="I48" s="199"/>
      <c r="J48" s="9" t="s">
        <v>28</v>
      </c>
      <c r="K48" s="27">
        <v>792</v>
      </c>
      <c r="L48" s="90">
        <f>'[1]ч.1.раздел 1-2 услуги ОЛ'!L47</f>
        <v>24</v>
      </c>
      <c r="M48" s="27">
        <f>L48+15</f>
        <v>39</v>
      </c>
      <c r="N48" s="27">
        <f t="shared" si="1"/>
        <v>39</v>
      </c>
      <c r="O48" s="27"/>
      <c r="P48" s="27"/>
      <c r="Q48" s="27"/>
      <c r="R48" s="66"/>
    </row>
    <row r="49" spans="1:18" ht="82.5" customHeight="1">
      <c r="A49" s="104" t="s">
        <v>290</v>
      </c>
      <c r="B49" s="45" t="s">
        <v>106</v>
      </c>
      <c r="C49" s="45"/>
      <c r="D49" s="45"/>
      <c r="E49" s="16" t="s">
        <v>75</v>
      </c>
      <c r="F49" s="16"/>
      <c r="G49" s="199" t="s">
        <v>77</v>
      </c>
      <c r="H49" s="199"/>
      <c r="I49" s="199"/>
      <c r="J49" s="9" t="s">
        <v>28</v>
      </c>
      <c r="K49" s="27">
        <v>792</v>
      </c>
      <c r="L49" s="90">
        <f>'[1]ч.1.раздел 1-2 услуги ОЛ'!L48</f>
        <v>20</v>
      </c>
      <c r="M49" s="27">
        <f t="shared" si="0"/>
        <v>20</v>
      </c>
      <c r="N49" s="27">
        <f t="shared" si="1"/>
        <v>20</v>
      </c>
      <c r="O49" s="27"/>
      <c r="P49" s="27"/>
      <c r="Q49" s="27"/>
      <c r="R49" s="66" t="s">
        <v>204</v>
      </c>
    </row>
    <row r="50" spans="1:18" ht="82.5" customHeight="1">
      <c r="A50" s="104" t="s">
        <v>291</v>
      </c>
      <c r="B50" s="44" t="s">
        <v>136</v>
      </c>
      <c r="C50" s="44"/>
      <c r="D50" s="44"/>
      <c r="E50" s="14" t="s">
        <v>83</v>
      </c>
      <c r="F50" s="14"/>
      <c r="G50" s="200" t="s">
        <v>77</v>
      </c>
      <c r="H50" s="200"/>
      <c r="I50" s="200"/>
      <c r="J50" s="9" t="s">
        <v>28</v>
      </c>
      <c r="K50" s="27">
        <v>792</v>
      </c>
      <c r="L50" s="90">
        <f>'[1]ч.1.раздел 1-2 услуги ОЛ'!L49</f>
        <v>30</v>
      </c>
      <c r="M50" s="43">
        <f t="shared" si="0"/>
        <v>30</v>
      </c>
      <c r="N50" s="43">
        <f>L50</f>
        <v>30</v>
      </c>
      <c r="O50" s="27"/>
      <c r="P50" s="27"/>
      <c r="Q50" s="27"/>
      <c r="R50" s="66" t="s">
        <v>200</v>
      </c>
    </row>
    <row r="51" spans="1:18" ht="82.5" customHeight="1">
      <c r="A51" s="104" t="s">
        <v>292</v>
      </c>
      <c r="B51" s="45" t="s">
        <v>117</v>
      </c>
      <c r="C51" s="45"/>
      <c r="D51" s="45"/>
      <c r="E51" s="16" t="s">
        <v>83</v>
      </c>
      <c r="F51" s="16"/>
      <c r="G51" s="199" t="s">
        <v>77</v>
      </c>
      <c r="H51" s="199"/>
      <c r="I51" s="199"/>
      <c r="J51" s="9" t="s">
        <v>28</v>
      </c>
      <c r="K51" s="27">
        <v>792</v>
      </c>
      <c r="L51" s="90">
        <f>'[1]ч.1.раздел 1-2 услуги ОЛ'!L50</f>
        <v>159</v>
      </c>
      <c r="M51" s="27">
        <f t="shared" si="0"/>
        <v>159</v>
      </c>
      <c r="N51" s="27">
        <f t="shared" si="1"/>
        <v>159</v>
      </c>
      <c r="O51" s="27"/>
      <c r="P51" s="27"/>
      <c r="Q51" s="27"/>
      <c r="R51" s="66"/>
    </row>
    <row r="52" spans="1:18" ht="82.5" customHeight="1">
      <c r="A52" s="104" t="s">
        <v>293</v>
      </c>
      <c r="B52" s="45" t="s">
        <v>117</v>
      </c>
      <c r="C52" s="45"/>
      <c r="D52" s="45"/>
      <c r="E52" s="16" t="s">
        <v>75</v>
      </c>
      <c r="F52" s="16"/>
      <c r="G52" s="199" t="s">
        <v>77</v>
      </c>
      <c r="H52" s="199"/>
      <c r="I52" s="199"/>
      <c r="J52" s="9" t="s">
        <v>28</v>
      </c>
      <c r="K52" s="27">
        <v>792</v>
      </c>
      <c r="L52" s="90">
        <f>'[1]ч.1.раздел 1-2 услуги ОЛ'!L51</f>
        <v>59.25</v>
      </c>
      <c r="M52" s="27">
        <f t="shared" si="0"/>
        <v>59.25</v>
      </c>
      <c r="N52" s="27">
        <f t="shared" si="1"/>
        <v>59.25</v>
      </c>
      <c r="O52" s="27"/>
      <c r="P52" s="27"/>
      <c r="Q52" s="27"/>
      <c r="R52" s="66" t="s">
        <v>199</v>
      </c>
    </row>
    <row r="53" spans="1:18" ht="15" customHeight="1">
      <c r="A53" s="230" t="s">
        <v>23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32"/>
      <c r="R53" s="119">
        <f>SUM(L8:L52)</f>
        <v>3683.75</v>
      </c>
    </row>
    <row r="54" spans="1:18" ht="6" customHeight="1">
      <c r="A54" s="114"/>
      <c r="B54" s="114"/>
      <c r="C54" s="111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32"/>
      <c r="R54" s="51"/>
    </row>
    <row r="55" spans="1:3" ht="15">
      <c r="A55" s="228" t="s">
        <v>94</v>
      </c>
      <c r="B55" s="229"/>
      <c r="C55" s="34">
        <v>15</v>
      </c>
    </row>
    <row r="56" spans="1:18" ht="19.5" customHeight="1">
      <c r="A56" s="203" t="s">
        <v>29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117"/>
    </row>
    <row r="57" spans="1:18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51"/>
    </row>
    <row r="58" spans="1:18" ht="15">
      <c r="A58" s="203" t="s">
        <v>30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51"/>
    </row>
    <row r="59" ht="12.75" customHeight="1">
      <c r="R59" s="87"/>
    </row>
    <row r="60" spans="1:18" ht="15">
      <c r="A60" s="214" t="s">
        <v>31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5"/>
      <c r="R60" s="88"/>
    </row>
    <row r="61" spans="1:19" ht="20.25">
      <c r="A61" s="214" t="s">
        <v>32</v>
      </c>
      <c r="B61" s="214"/>
      <c r="C61" s="214" t="s">
        <v>33</v>
      </c>
      <c r="D61" s="214"/>
      <c r="E61" s="214"/>
      <c r="F61" s="214" t="s">
        <v>4</v>
      </c>
      <c r="G61" s="214"/>
      <c r="H61" s="214"/>
      <c r="I61" s="214"/>
      <c r="J61" s="214" t="s">
        <v>34</v>
      </c>
      <c r="K61" s="214"/>
      <c r="L61" s="214" t="s">
        <v>35</v>
      </c>
      <c r="M61" s="214"/>
      <c r="N61" s="214"/>
      <c r="O61" s="214"/>
      <c r="P61" s="214"/>
      <c r="Q61" s="215"/>
      <c r="R61" s="112"/>
      <c r="S61" s="113"/>
    </row>
    <row r="62" spans="1:18" ht="15">
      <c r="A62" s="215">
        <v>1</v>
      </c>
      <c r="B62" s="217"/>
      <c r="C62" s="215">
        <v>2</v>
      </c>
      <c r="D62" s="218"/>
      <c r="E62" s="217"/>
      <c r="F62" s="215">
        <v>3</v>
      </c>
      <c r="G62" s="218"/>
      <c r="H62" s="218"/>
      <c r="I62" s="217"/>
      <c r="J62" s="215">
        <v>4</v>
      </c>
      <c r="K62" s="217"/>
      <c r="L62" s="215">
        <v>5</v>
      </c>
      <c r="M62" s="218"/>
      <c r="N62" s="218"/>
      <c r="O62" s="218"/>
      <c r="P62" s="218"/>
      <c r="Q62" s="218"/>
      <c r="R62" s="62"/>
    </row>
    <row r="63" spans="1:18" ht="42" customHeight="1">
      <c r="A63" s="216" t="s">
        <v>36</v>
      </c>
      <c r="B63" s="216"/>
      <c r="C63" s="224" t="s">
        <v>37</v>
      </c>
      <c r="D63" s="224"/>
      <c r="E63" s="224"/>
      <c r="F63" s="225">
        <v>39420</v>
      </c>
      <c r="G63" s="216"/>
      <c r="H63" s="216"/>
      <c r="I63" s="216"/>
      <c r="J63" s="216" t="s">
        <v>79</v>
      </c>
      <c r="K63" s="216"/>
      <c r="L63" s="216" t="s">
        <v>78</v>
      </c>
      <c r="M63" s="216"/>
      <c r="N63" s="216"/>
      <c r="O63" s="216"/>
      <c r="P63" s="216"/>
      <c r="Q63" s="216"/>
      <c r="R63" s="115"/>
    </row>
    <row r="64" spans="1:18" ht="15">
      <c r="A64" s="203" t="s">
        <v>38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116"/>
    </row>
    <row r="65" spans="1:17" ht="18" customHeight="1">
      <c r="A65" s="203" t="s">
        <v>39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</row>
    <row r="66" spans="1:17" ht="15">
      <c r="A66" s="203" t="s">
        <v>232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</row>
    <row r="67" spans="1:17" ht="15">
      <c r="A67" s="203" t="s">
        <v>246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</row>
    <row r="68" spans="1:17" ht="28.5" customHeight="1">
      <c r="A68" s="219" t="s">
        <v>247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</row>
    <row r="69" spans="1:17" ht="17.25" customHeight="1">
      <c r="A69" s="204" t="s">
        <v>233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</row>
    <row r="70" spans="1:17" ht="17.25" customHeight="1">
      <c r="A70" s="204" t="s">
        <v>234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</row>
    <row r="71" spans="1:17" ht="28.5" customHeight="1">
      <c r="A71" s="204" t="s">
        <v>248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</row>
    <row r="72" spans="1:17" ht="28.5" customHeight="1">
      <c r="A72" s="204" t="s">
        <v>249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</row>
    <row r="73" spans="1:17" ht="19.5" customHeight="1">
      <c r="A73" s="204" t="s">
        <v>235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</row>
    <row r="74" spans="1:17" ht="21" customHeight="1">
      <c r="A74" s="204" t="s">
        <v>236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</row>
    <row r="75" spans="1:17" s="93" customFormat="1" ht="16.5" customHeight="1">
      <c r="A75" s="227" t="s">
        <v>301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</row>
    <row r="76" spans="1:17" ht="18.75" customHeight="1">
      <c r="A76" s="204" t="s">
        <v>302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</row>
    <row r="77" spans="1:17" ht="28.5" customHeight="1">
      <c r="A77" s="204" t="s">
        <v>303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</row>
    <row r="78" spans="1:17" ht="15.75" customHeight="1">
      <c r="A78" s="204" t="s">
        <v>304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</row>
    <row r="79" spans="1:17" s="77" customFormat="1" ht="28.5" customHeight="1">
      <c r="A79" s="204" t="s">
        <v>305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ht="28.5" customHeight="1">
      <c r="A80" s="204" t="s">
        <v>306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</row>
    <row r="81" spans="1:17" s="93" customFormat="1" ht="28.5" customHeight="1">
      <c r="A81" s="204" t="s">
        <v>307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</row>
    <row r="82" spans="1:17" ht="28.5" customHeight="1">
      <c r="A82" s="204" t="s">
        <v>308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</row>
    <row r="83" spans="1:17" ht="28.5" customHeight="1">
      <c r="A83" s="204" t="s">
        <v>309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</row>
    <row r="84" spans="1:17" ht="28.5" customHeight="1">
      <c r="A84" s="204" t="s">
        <v>310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</row>
    <row r="85" spans="1:17" s="22" customFormat="1" ht="28.5" customHeight="1">
      <c r="A85" s="204" t="s">
        <v>311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</row>
    <row r="86" spans="1:17" s="22" customFormat="1" ht="28.5" customHeight="1">
      <c r="A86" s="204" t="s">
        <v>312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</row>
    <row r="87" spans="1:17" ht="28.5" customHeight="1">
      <c r="A87" s="219" t="s">
        <v>313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</row>
    <row r="88" spans="1:17" ht="31.5" customHeight="1">
      <c r="A88" s="219" t="s">
        <v>314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</row>
    <row r="89" spans="1:17" ht="15">
      <c r="A89" s="203" t="s">
        <v>40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</row>
    <row r="90" ht="9" customHeight="1"/>
    <row r="91" spans="1:17" ht="15">
      <c r="A91" s="214" t="s">
        <v>42</v>
      </c>
      <c r="B91" s="214"/>
      <c r="C91" s="214"/>
      <c r="D91" s="214"/>
      <c r="E91" s="214" t="s">
        <v>43</v>
      </c>
      <c r="F91" s="214"/>
      <c r="G91" s="214"/>
      <c r="H91" s="214"/>
      <c r="I91" s="214"/>
      <c r="J91" s="214"/>
      <c r="K91" s="214"/>
      <c r="L91" s="214"/>
      <c r="M91" s="214" t="s">
        <v>41</v>
      </c>
      <c r="N91" s="214"/>
      <c r="O91" s="214"/>
      <c r="P91" s="214"/>
      <c r="Q91" s="214"/>
    </row>
    <row r="92" spans="1:17" ht="15">
      <c r="A92" s="214">
        <v>1</v>
      </c>
      <c r="B92" s="214"/>
      <c r="C92" s="214"/>
      <c r="D92" s="214"/>
      <c r="E92" s="214">
        <v>2</v>
      </c>
      <c r="F92" s="214"/>
      <c r="G92" s="214"/>
      <c r="H92" s="214"/>
      <c r="I92" s="214"/>
      <c r="J92" s="214"/>
      <c r="K92" s="214"/>
      <c r="L92" s="214"/>
      <c r="M92" s="214">
        <v>3</v>
      </c>
      <c r="N92" s="214"/>
      <c r="O92" s="214"/>
      <c r="P92" s="214"/>
      <c r="Q92" s="214"/>
    </row>
    <row r="93" spans="1:17" ht="29.25" customHeight="1">
      <c r="A93" s="220" t="s">
        <v>44</v>
      </c>
      <c r="B93" s="220"/>
      <c r="C93" s="220"/>
      <c r="D93" s="220"/>
      <c r="E93" s="220" t="s">
        <v>45</v>
      </c>
      <c r="F93" s="220"/>
      <c r="G93" s="220"/>
      <c r="H93" s="220"/>
      <c r="I93" s="220"/>
      <c r="J93" s="220"/>
      <c r="K93" s="220"/>
      <c r="L93" s="220"/>
      <c r="M93" s="221" t="s">
        <v>46</v>
      </c>
      <c r="N93" s="222"/>
      <c r="O93" s="222"/>
      <c r="P93" s="222"/>
      <c r="Q93" s="223"/>
    </row>
    <row r="94" spans="1:17" ht="138.75" customHeight="1">
      <c r="A94" s="220" t="s">
        <v>47</v>
      </c>
      <c r="B94" s="220"/>
      <c r="C94" s="220"/>
      <c r="D94" s="220"/>
      <c r="E94" s="220" t="s">
        <v>80</v>
      </c>
      <c r="F94" s="220"/>
      <c r="G94" s="220"/>
      <c r="H94" s="220"/>
      <c r="I94" s="220"/>
      <c r="J94" s="220"/>
      <c r="K94" s="220"/>
      <c r="L94" s="220"/>
      <c r="M94" s="220" t="s">
        <v>48</v>
      </c>
      <c r="N94" s="220"/>
      <c r="O94" s="220"/>
      <c r="P94" s="220"/>
      <c r="Q94" s="220"/>
    </row>
    <row r="95" spans="1:17" ht="18" customHeight="1">
      <c r="A95" s="221" t="s">
        <v>49</v>
      </c>
      <c r="B95" s="222"/>
      <c r="C95" s="222"/>
      <c r="D95" s="223"/>
      <c r="E95" s="226" t="s">
        <v>50</v>
      </c>
      <c r="F95" s="226"/>
      <c r="G95" s="226"/>
      <c r="H95" s="226"/>
      <c r="I95" s="226"/>
      <c r="J95" s="226"/>
      <c r="K95" s="226"/>
      <c r="L95" s="226"/>
      <c r="M95" s="221" t="s">
        <v>51</v>
      </c>
      <c r="N95" s="222"/>
      <c r="O95" s="222"/>
      <c r="P95" s="222"/>
      <c r="Q95" s="223"/>
    </row>
  </sheetData>
  <sheetProtection/>
  <mergeCells count="122">
    <mergeCell ref="G26:I26"/>
    <mergeCell ref="G31:I31"/>
    <mergeCell ref="A75:Q75"/>
    <mergeCell ref="G42:I42"/>
    <mergeCell ref="A81:Q81"/>
    <mergeCell ref="G24:I24"/>
    <mergeCell ref="G33:I33"/>
    <mergeCell ref="A55:B55"/>
    <mergeCell ref="A53:P53"/>
    <mergeCell ref="L62:Q62"/>
    <mergeCell ref="A63:B63"/>
    <mergeCell ref="C63:E63"/>
    <mergeCell ref="F63:I63"/>
    <mergeCell ref="A95:D95"/>
    <mergeCell ref="E95:L95"/>
    <mergeCell ref="A70:Q70"/>
    <mergeCell ref="A87:Q87"/>
    <mergeCell ref="A88:Q88"/>
    <mergeCell ref="A89:Q89"/>
    <mergeCell ref="M95:Q95"/>
    <mergeCell ref="A93:D93"/>
    <mergeCell ref="E93:L93"/>
    <mergeCell ref="A85:Q85"/>
    <mergeCell ref="A86:Q86"/>
    <mergeCell ref="M93:Q93"/>
    <mergeCell ref="A94:D94"/>
    <mergeCell ref="E94:L94"/>
    <mergeCell ref="M94:Q94"/>
    <mergeCell ref="A91:D91"/>
    <mergeCell ref="E91:L91"/>
    <mergeCell ref="M91:Q91"/>
    <mergeCell ref="A92:D92"/>
    <mergeCell ref="E92:L92"/>
    <mergeCell ref="M92:Q92"/>
    <mergeCell ref="A64:Q64"/>
    <mergeCell ref="A65:Q65"/>
    <mergeCell ref="A66:Q66"/>
    <mergeCell ref="A67:Q67"/>
    <mergeCell ref="A68:Q68"/>
    <mergeCell ref="A69:Q69"/>
    <mergeCell ref="A83:Q83"/>
    <mergeCell ref="A84:Q84"/>
    <mergeCell ref="A71:Q71"/>
    <mergeCell ref="J63:K63"/>
    <mergeCell ref="L63:Q63"/>
    <mergeCell ref="A62:B62"/>
    <mergeCell ref="C62:E62"/>
    <mergeCell ref="F62:I62"/>
    <mergeCell ref="J62:K62"/>
    <mergeCell ref="A82:Q82"/>
    <mergeCell ref="A58:Q58"/>
    <mergeCell ref="A60:Q60"/>
    <mergeCell ref="A61:B61"/>
    <mergeCell ref="C61:E61"/>
    <mergeCell ref="F61:I61"/>
    <mergeCell ref="J61:K61"/>
    <mergeCell ref="L61:Q61"/>
    <mergeCell ref="A2:K2"/>
    <mergeCell ref="A4:A6"/>
    <mergeCell ref="B4:D5"/>
    <mergeCell ref="E4:F5"/>
    <mergeCell ref="G4:K4"/>
    <mergeCell ref="G7:I7"/>
    <mergeCell ref="O4:Q4"/>
    <mergeCell ref="G5:I6"/>
    <mergeCell ref="J5:K5"/>
    <mergeCell ref="G8:I8"/>
    <mergeCell ref="L4:N4"/>
    <mergeCell ref="G10:I10"/>
    <mergeCell ref="G9:I9"/>
    <mergeCell ref="O5:O6"/>
    <mergeCell ref="P5:P6"/>
    <mergeCell ref="Q5:Q6"/>
    <mergeCell ref="G30:I30"/>
    <mergeCell ref="G14:I14"/>
    <mergeCell ref="G16:I16"/>
    <mergeCell ref="G18:I18"/>
    <mergeCell ref="G17:I17"/>
    <mergeCell ref="G20:I20"/>
    <mergeCell ref="G21:I21"/>
    <mergeCell ref="G19:I19"/>
    <mergeCell ref="G15:I15"/>
    <mergeCell ref="G25:I25"/>
    <mergeCell ref="G32:I32"/>
    <mergeCell ref="G38:I38"/>
    <mergeCell ref="G39:I39"/>
    <mergeCell ref="G46:I46"/>
    <mergeCell ref="G47:I47"/>
    <mergeCell ref="G48:I48"/>
    <mergeCell ref="G40:I40"/>
    <mergeCell ref="G41:I41"/>
    <mergeCell ref="G34:I34"/>
    <mergeCell ref="A78:Q78"/>
    <mergeCell ref="A79:Q79"/>
    <mergeCell ref="A80:Q80"/>
    <mergeCell ref="G51:I51"/>
    <mergeCell ref="G52:I52"/>
    <mergeCell ref="A72:Q72"/>
    <mergeCell ref="A73:Q73"/>
    <mergeCell ref="A74:Q74"/>
    <mergeCell ref="A76:Q76"/>
    <mergeCell ref="A77:Q77"/>
    <mergeCell ref="L5:L6"/>
    <mergeCell ref="M5:M6"/>
    <mergeCell ref="N5:N6"/>
    <mergeCell ref="A56:Q56"/>
    <mergeCell ref="G22:I22"/>
    <mergeCell ref="G35:I35"/>
    <mergeCell ref="G36:I36"/>
    <mergeCell ref="G37:I37"/>
    <mergeCell ref="G11:I11"/>
    <mergeCell ref="G12:I12"/>
    <mergeCell ref="G13:I13"/>
    <mergeCell ref="G50:I50"/>
    <mergeCell ref="G44:I44"/>
    <mergeCell ref="G45:I45"/>
    <mergeCell ref="G43:I43"/>
    <mergeCell ref="G49:I49"/>
    <mergeCell ref="G23:I23"/>
    <mergeCell ref="G27:I27"/>
    <mergeCell ref="G28:I28"/>
    <mergeCell ref="G29:I29"/>
  </mergeCells>
  <printOptions/>
  <pageMargins left="0.2755905511811024" right="0.2755905511811024" top="1.1811023622047245" bottom="0.984251968503937" header="0.5118110236220472" footer="0.31496062992125984"/>
  <pageSetup firstPageNumber="13" useFirstPageNumber="1" horizontalDpi="600" verticalDpi="600" orientation="landscape" paperSize="9" scale="90" r:id="rId2"/>
  <headerFooter scaleWithDoc="0" alignWithMargins="0">
    <oddHeader>&amp;R&amp;G</oddHeader>
    <oddFooter>&amp;C&amp;"Times New Roman,обычный"&amp;12&amp;P</oddFooter>
  </headerFooter>
  <rowBreaks count="1" manualBreakCount="1">
    <brk id="55" max="1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6" zoomScaleSheetLayoutView="96" zoomScalePageLayoutView="0" workbookViewId="0" topLeftCell="A2">
      <selection activeCell="F18" sqref="F18"/>
    </sheetView>
  </sheetViews>
  <sheetFormatPr defaultColWidth="9.140625" defaultRowHeight="15"/>
  <cols>
    <col min="1" max="1" width="15.8515625" style="22" customWidth="1"/>
    <col min="2" max="2" width="17.00390625" style="22" customWidth="1"/>
    <col min="3" max="3" width="5.8515625" style="22" customWidth="1"/>
    <col min="4" max="4" width="6.00390625" style="22" customWidth="1"/>
    <col min="5" max="7" width="9.140625" style="22" customWidth="1"/>
    <col min="8" max="8" width="4.28125" style="22" customWidth="1"/>
    <col min="9" max="9" width="10.8515625" style="22" customWidth="1"/>
    <col min="10" max="10" width="9.140625" style="22" customWidth="1"/>
    <col min="11" max="11" width="7.140625" style="22" customWidth="1"/>
    <col min="12" max="12" width="11.7109375" style="22" customWidth="1"/>
    <col min="13" max="14" width="10.421875" style="22" customWidth="1"/>
    <col min="15" max="16384" width="9.140625" style="22" customWidth="1"/>
  </cols>
  <sheetData>
    <row r="1" spans="1:14" ht="15">
      <c r="A1" s="234" t="s">
        <v>24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6:7" ht="15">
      <c r="F2" s="234" t="s">
        <v>84</v>
      </c>
      <c r="G2" s="234"/>
    </row>
    <row r="3" spans="1:10" ht="15">
      <c r="A3" s="236" t="s">
        <v>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4" ht="1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2" t="s">
        <v>12</v>
      </c>
      <c r="L4" s="232"/>
      <c r="M4" s="233"/>
      <c r="N4" s="237" t="s">
        <v>152</v>
      </c>
    </row>
    <row r="5" spans="1:14" ht="15">
      <c r="A5" s="236" t="s">
        <v>120</v>
      </c>
      <c r="B5" s="236"/>
      <c r="C5" s="236"/>
      <c r="D5" s="236"/>
      <c r="E5" s="236"/>
      <c r="F5" s="236"/>
      <c r="G5" s="236"/>
      <c r="H5" s="236"/>
      <c r="I5" s="236"/>
      <c r="J5" s="236"/>
      <c r="K5" s="232" t="s">
        <v>13</v>
      </c>
      <c r="L5" s="232"/>
      <c r="M5" s="233"/>
      <c r="N5" s="238"/>
    </row>
    <row r="6" spans="1:11" ht="15">
      <c r="A6" s="236" t="s">
        <v>127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1:11" ht="15">
      <c r="A7" s="236" t="s">
        <v>10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5">
      <c r="A8" s="236" t="s">
        <v>11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1:11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30" customHeight="1">
      <c r="A10" s="235" t="s">
        <v>21</v>
      </c>
      <c r="B10" s="235" t="s">
        <v>20</v>
      </c>
      <c r="C10" s="235"/>
      <c r="D10" s="235"/>
      <c r="E10" s="235" t="s">
        <v>19</v>
      </c>
      <c r="F10" s="235"/>
      <c r="G10" s="235" t="s">
        <v>16</v>
      </c>
      <c r="H10" s="235"/>
      <c r="I10" s="235"/>
      <c r="J10" s="235"/>
      <c r="K10" s="235"/>
      <c r="L10" s="235" t="s">
        <v>15</v>
      </c>
      <c r="M10" s="235"/>
      <c r="N10" s="235"/>
    </row>
    <row r="11" spans="1:14" ht="48" customHeight="1">
      <c r="A11" s="235"/>
      <c r="B11" s="235"/>
      <c r="C11" s="235"/>
      <c r="D11" s="235"/>
      <c r="E11" s="235"/>
      <c r="F11" s="235"/>
      <c r="G11" s="239" t="s">
        <v>17</v>
      </c>
      <c r="H11" s="239"/>
      <c r="I11" s="239"/>
      <c r="J11" s="235" t="s">
        <v>18</v>
      </c>
      <c r="K11" s="235"/>
      <c r="L11" s="201" t="s">
        <v>238</v>
      </c>
      <c r="M11" s="201" t="s">
        <v>239</v>
      </c>
      <c r="N11" s="201" t="s">
        <v>240</v>
      </c>
    </row>
    <row r="12" spans="1:14" ht="74.25" customHeight="1">
      <c r="A12" s="235"/>
      <c r="B12" s="47" t="s">
        <v>149</v>
      </c>
      <c r="C12" s="47" t="s">
        <v>144</v>
      </c>
      <c r="D12" s="47" t="s">
        <v>144</v>
      </c>
      <c r="E12" s="47" t="s">
        <v>146</v>
      </c>
      <c r="F12" s="47" t="s">
        <v>144</v>
      </c>
      <c r="G12" s="239"/>
      <c r="H12" s="239"/>
      <c r="I12" s="239"/>
      <c r="J12" s="14" t="s">
        <v>147</v>
      </c>
      <c r="K12" s="20" t="s">
        <v>14</v>
      </c>
      <c r="L12" s="202"/>
      <c r="M12" s="202"/>
      <c r="N12" s="202"/>
    </row>
    <row r="13" spans="1:14" s="23" customFormat="1" ht="15">
      <c r="A13" s="26">
        <v>1</v>
      </c>
      <c r="B13" s="26">
        <v>2</v>
      </c>
      <c r="C13" s="26">
        <v>3</v>
      </c>
      <c r="D13" s="26">
        <v>4</v>
      </c>
      <c r="E13" s="48">
        <v>5</v>
      </c>
      <c r="F13" s="48">
        <v>6</v>
      </c>
      <c r="G13" s="231">
        <v>7</v>
      </c>
      <c r="H13" s="231"/>
      <c r="I13" s="231"/>
      <c r="J13" s="26">
        <v>8</v>
      </c>
      <c r="K13" s="26">
        <v>9</v>
      </c>
      <c r="L13" s="26">
        <v>10</v>
      </c>
      <c r="M13" s="26">
        <v>11</v>
      </c>
      <c r="N13" s="26">
        <v>12</v>
      </c>
    </row>
    <row r="14" spans="1:14" s="23" customFormat="1" ht="85.5" customHeight="1">
      <c r="A14" s="101" t="s">
        <v>154</v>
      </c>
      <c r="B14" s="45" t="s">
        <v>121</v>
      </c>
      <c r="C14" s="45"/>
      <c r="D14" s="45"/>
      <c r="E14" s="16" t="s">
        <v>83</v>
      </c>
      <c r="F14" s="16"/>
      <c r="G14" s="199" t="s">
        <v>130</v>
      </c>
      <c r="H14" s="199"/>
      <c r="I14" s="199"/>
      <c r="J14" s="9" t="s">
        <v>22</v>
      </c>
      <c r="K14" s="27">
        <v>744</v>
      </c>
      <c r="L14" s="27">
        <v>80</v>
      </c>
      <c r="M14" s="27">
        <v>81</v>
      </c>
      <c r="N14" s="27">
        <v>82</v>
      </c>
    </row>
    <row r="15" spans="1:14" s="23" customFormat="1" ht="108.75" customHeight="1">
      <c r="A15" s="101" t="s">
        <v>155</v>
      </c>
      <c r="B15" s="45" t="s">
        <v>121</v>
      </c>
      <c r="C15" s="45"/>
      <c r="D15" s="45"/>
      <c r="E15" s="16" t="s">
        <v>75</v>
      </c>
      <c r="F15" s="16"/>
      <c r="G15" s="199" t="s">
        <v>131</v>
      </c>
      <c r="H15" s="199"/>
      <c r="I15" s="199"/>
      <c r="J15" s="9" t="s">
        <v>22</v>
      </c>
      <c r="K15" s="27">
        <v>744</v>
      </c>
      <c r="L15" s="27">
        <v>50</v>
      </c>
      <c r="M15" s="27">
        <v>51</v>
      </c>
      <c r="N15" s="27">
        <v>52</v>
      </c>
    </row>
    <row r="16" spans="1:14" s="23" customFormat="1" ht="108.75" customHeight="1">
      <c r="A16" s="101" t="s">
        <v>326</v>
      </c>
      <c r="B16" s="45" t="s">
        <v>327</v>
      </c>
      <c r="C16" s="45"/>
      <c r="D16" s="45"/>
      <c r="E16" s="16" t="s">
        <v>83</v>
      </c>
      <c r="F16" s="16"/>
      <c r="G16" s="199" t="s">
        <v>130</v>
      </c>
      <c r="H16" s="199"/>
      <c r="I16" s="199"/>
      <c r="J16" s="9" t="s">
        <v>22</v>
      </c>
      <c r="K16" s="27">
        <v>744</v>
      </c>
      <c r="L16" s="27">
        <v>80</v>
      </c>
      <c r="M16" s="27">
        <v>81</v>
      </c>
      <c r="N16" s="27">
        <v>82</v>
      </c>
    </row>
    <row r="17" spans="1:14" s="23" customFormat="1" ht="108.75" customHeight="1">
      <c r="A17" s="101" t="s">
        <v>328</v>
      </c>
      <c r="B17" s="45" t="s">
        <v>327</v>
      </c>
      <c r="C17" s="45"/>
      <c r="D17" s="45"/>
      <c r="E17" s="16" t="s">
        <v>75</v>
      </c>
      <c r="F17" s="16"/>
      <c r="G17" s="199" t="s">
        <v>131</v>
      </c>
      <c r="H17" s="199"/>
      <c r="I17" s="199"/>
      <c r="J17" s="9" t="s">
        <v>22</v>
      </c>
      <c r="K17" s="27">
        <v>744</v>
      </c>
      <c r="L17" s="27">
        <v>50</v>
      </c>
      <c r="M17" s="27">
        <v>51</v>
      </c>
      <c r="N17" s="27">
        <v>52</v>
      </c>
    </row>
    <row r="18" spans="1:14" s="23" customFormat="1" ht="108.75" customHeight="1">
      <c r="A18" s="101" t="s">
        <v>329</v>
      </c>
      <c r="B18" s="45" t="s">
        <v>330</v>
      </c>
      <c r="C18" s="45"/>
      <c r="D18" s="45"/>
      <c r="E18" s="16" t="s">
        <v>83</v>
      </c>
      <c r="F18" s="16"/>
      <c r="G18" s="199" t="s">
        <v>130</v>
      </c>
      <c r="H18" s="199"/>
      <c r="I18" s="199"/>
      <c r="J18" s="9" t="s">
        <v>22</v>
      </c>
      <c r="K18" s="27">
        <v>744</v>
      </c>
      <c r="L18" s="27">
        <v>80</v>
      </c>
      <c r="M18" s="27">
        <v>81</v>
      </c>
      <c r="N18" s="27">
        <v>82</v>
      </c>
    </row>
    <row r="19" spans="1:14" s="23" customFormat="1" ht="108.75" customHeight="1">
      <c r="A19" s="101" t="s">
        <v>331</v>
      </c>
      <c r="B19" s="45" t="s">
        <v>330</v>
      </c>
      <c r="C19" s="45"/>
      <c r="D19" s="45"/>
      <c r="E19" s="16" t="s">
        <v>75</v>
      </c>
      <c r="F19" s="16"/>
      <c r="G19" s="199" t="s">
        <v>131</v>
      </c>
      <c r="H19" s="199"/>
      <c r="I19" s="199"/>
      <c r="J19" s="9" t="s">
        <v>22</v>
      </c>
      <c r="K19" s="27">
        <v>744</v>
      </c>
      <c r="L19" s="27">
        <v>50</v>
      </c>
      <c r="M19" s="27">
        <v>51</v>
      </c>
      <c r="N19" s="27">
        <v>52</v>
      </c>
    </row>
    <row r="20" spans="1:14" s="23" customFormat="1" ht="108.75" customHeight="1">
      <c r="A20" s="101" t="s">
        <v>332</v>
      </c>
      <c r="B20" s="45" t="s">
        <v>330</v>
      </c>
      <c r="C20" s="45"/>
      <c r="D20" s="45"/>
      <c r="E20" s="16" t="s">
        <v>109</v>
      </c>
      <c r="F20" s="16"/>
      <c r="G20" s="199" t="s">
        <v>131</v>
      </c>
      <c r="H20" s="199"/>
      <c r="I20" s="199"/>
      <c r="J20" s="9" t="s">
        <v>22</v>
      </c>
      <c r="K20" s="27">
        <v>744</v>
      </c>
      <c r="L20" s="27">
        <v>26</v>
      </c>
      <c r="M20" s="27">
        <v>27</v>
      </c>
      <c r="N20" s="27">
        <v>27</v>
      </c>
    </row>
    <row r="21" spans="1:14" ht="15">
      <c r="A21" s="236" t="s">
        <v>23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</row>
    <row r="22" spans="1:3" ht="15">
      <c r="A22" s="240" t="s">
        <v>94</v>
      </c>
      <c r="B22" s="241"/>
      <c r="C22" s="5">
        <v>15</v>
      </c>
    </row>
  </sheetData>
  <sheetProtection/>
  <mergeCells count="30">
    <mergeCell ref="G17:I17"/>
    <mergeCell ref="G18:I18"/>
    <mergeCell ref="G19:I19"/>
    <mergeCell ref="G20:I20"/>
    <mergeCell ref="A21:N21"/>
    <mergeCell ref="A22:B22"/>
    <mergeCell ref="A1:N1"/>
    <mergeCell ref="A3:J4"/>
    <mergeCell ref="K4:M4"/>
    <mergeCell ref="N4:N5"/>
    <mergeCell ref="A5:J5"/>
    <mergeCell ref="E10:F11"/>
    <mergeCell ref="G11:I12"/>
    <mergeCell ref="A10:A12"/>
    <mergeCell ref="B10:D11"/>
    <mergeCell ref="M11:M12"/>
    <mergeCell ref="F2:G2"/>
    <mergeCell ref="L11:L12"/>
    <mergeCell ref="J11:K11"/>
    <mergeCell ref="A6:K6"/>
    <mergeCell ref="L10:N10"/>
    <mergeCell ref="A7:K7"/>
    <mergeCell ref="A8:K8"/>
    <mergeCell ref="G10:K10"/>
    <mergeCell ref="G16:I16"/>
    <mergeCell ref="G15:I15"/>
    <mergeCell ref="G13:I13"/>
    <mergeCell ref="G14:I14"/>
    <mergeCell ref="K5:M5"/>
    <mergeCell ref="N11:N12"/>
  </mergeCells>
  <printOptions/>
  <pageMargins left="0.2755905511811024" right="0.2755905511811024" top="1.1811023622047245" bottom="0.7480314960629921" header="0.31496062992125984" footer="0.31496062992125984"/>
  <pageSetup firstPageNumber="24" useFirstPageNumber="1" horizontalDpi="600" verticalDpi="600" orientation="landscape" paperSize="9" r:id="rId2"/>
  <headerFooter>
    <oddHeader>&amp;R&amp;G</oddHeader>
    <oddFooter>&amp;C&amp;"Times New Roman,обычный"&amp;12&amp;P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19.421875" style="30" customWidth="1"/>
    <col min="2" max="2" width="15.8515625" style="30" customWidth="1"/>
    <col min="3" max="3" width="6.00390625" style="30" customWidth="1"/>
    <col min="4" max="4" width="5.140625" style="30" customWidth="1"/>
    <col min="5" max="5" width="9.140625" style="30" customWidth="1"/>
    <col min="6" max="6" width="6.140625" style="30" customWidth="1"/>
    <col min="7" max="7" width="3.57421875" style="30" customWidth="1"/>
    <col min="8" max="8" width="4.00390625" style="30" customWidth="1"/>
    <col min="9" max="9" width="3.8515625" style="30" customWidth="1"/>
    <col min="10" max="10" width="7.57421875" style="30" customWidth="1"/>
    <col min="11" max="11" width="7.28125" style="30" customWidth="1"/>
    <col min="12" max="19" width="9.140625" style="30" customWidth="1"/>
    <col min="20" max="20" width="9.140625" style="8" customWidth="1"/>
    <col min="21" max="29" width="9.140625" style="30" customWidth="1"/>
    <col min="30" max="30" width="9.28125" style="30" customWidth="1"/>
    <col min="31" max="16384" width="9.140625" style="30" customWidth="1"/>
  </cols>
  <sheetData>
    <row r="2" spans="1:11" ht="15.75">
      <c r="A2" s="203" t="s">
        <v>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4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7" ht="26.25" customHeight="1">
      <c r="A4" s="206" t="s">
        <v>21</v>
      </c>
      <c r="B4" s="206" t="s">
        <v>20</v>
      </c>
      <c r="C4" s="206"/>
      <c r="D4" s="206"/>
      <c r="E4" s="206" t="s">
        <v>19</v>
      </c>
      <c r="F4" s="206"/>
      <c r="G4" s="206" t="s">
        <v>25</v>
      </c>
      <c r="H4" s="206"/>
      <c r="I4" s="206"/>
      <c r="J4" s="206"/>
      <c r="K4" s="206"/>
      <c r="L4" s="206" t="s">
        <v>26</v>
      </c>
      <c r="M4" s="206"/>
      <c r="N4" s="206"/>
      <c r="O4" s="206" t="s">
        <v>27</v>
      </c>
      <c r="P4" s="206"/>
      <c r="Q4" s="206"/>
    </row>
    <row r="5" spans="1:17" ht="48" customHeight="1">
      <c r="A5" s="206"/>
      <c r="B5" s="206"/>
      <c r="C5" s="206"/>
      <c r="D5" s="206"/>
      <c r="E5" s="206"/>
      <c r="F5" s="206"/>
      <c r="G5" s="206" t="s">
        <v>17</v>
      </c>
      <c r="H5" s="206"/>
      <c r="I5" s="206"/>
      <c r="J5" s="206" t="s">
        <v>18</v>
      </c>
      <c r="K5" s="206"/>
      <c r="L5" s="201" t="s">
        <v>238</v>
      </c>
      <c r="M5" s="201" t="s">
        <v>239</v>
      </c>
      <c r="N5" s="201" t="s">
        <v>240</v>
      </c>
      <c r="O5" s="201" t="s">
        <v>238</v>
      </c>
      <c r="P5" s="201" t="s">
        <v>239</v>
      </c>
      <c r="Q5" s="201" t="s">
        <v>240</v>
      </c>
    </row>
    <row r="6" spans="1:17" ht="90.75" customHeight="1">
      <c r="A6" s="206"/>
      <c r="B6" s="47" t="s">
        <v>145</v>
      </c>
      <c r="C6" s="47" t="s">
        <v>144</v>
      </c>
      <c r="D6" s="47" t="s">
        <v>144</v>
      </c>
      <c r="E6" s="47" t="s">
        <v>146</v>
      </c>
      <c r="F6" s="47" t="s">
        <v>144</v>
      </c>
      <c r="G6" s="206"/>
      <c r="H6" s="206"/>
      <c r="I6" s="206"/>
      <c r="J6" s="14" t="s">
        <v>147</v>
      </c>
      <c r="K6" s="20" t="s">
        <v>14</v>
      </c>
      <c r="L6" s="202"/>
      <c r="M6" s="202"/>
      <c r="N6" s="202"/>
      <c r="O6" s="202"/>
      <c r="P6" s="202"/>
      <c r="Q6" s="202"/>
    </row>
    <row r="7" spans="1:17" ht="15.75">
      <c r="A7" s="31">
        <v>1</v>
      </c>
      <c r="B7" s="26">
        <v>2</v>
      </c>
      <c r="C7" s="26">
        <v>3</v>
      </c>
      <c r="D7" s="26">
        <v>4</v>
      </c>
      <c r="E7" s="48">
        <v>5</v>
      </c>
      <c r="F7" s="48">
        <v>6</v>
      </c>
      <c r="G7" s="214">
        <v>7</v>
      </c>
      <c r="H7" s="214"/>
      <c r="I7" s="214"/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</row>
    <row r="8" spans="1:17" ht="105" customHeight="1">
      <c r="A8" s="101" t="s">
        <v>154</v>
      </c>
      <c r="B8" s="45" t="s">
        <v>121</v>
      </c>
      <c r="C8" s="45"/>
      <c r="D8" s="45"/>
      <c r="E8" s="16" t="s">
        <v>83</v>
      </c>
      <c r="F8" s="16"/>
      <c r="G8" s="199" t="s">
        <v>77</v>
      </c>
      <c r="H8" s="199"/>
      <c r="I8" s="199"/>
      <c r="J8" s="9" t="s">
        <v>28</v>
      </c>
      <c r="K8" s="27">
        <v>792</v>
      </c>
      <c r="L8" s="90">
        <f>'[1]Ч.1. Раздел 2-2 НО'!M7</f>
        <v>75.5</v>
      </c>
      <c r="M8" s="90">
        <f>L8</f>
        <v>75.5</v>
      </c>
      <c r="N8" s="90">
        <f>M8</f>
        <v>75.5</v>
      </c>
      <c r="O8" s="27"/>
      <c r="P8" s="27"/>
      <c r="Q8" s="27"/>
    </row>
    <row r="9" spans="1:17" ht="105" customHeight="1">
      <c r="A9" s="101" t="s">
        <v>155</v>
      </c>
      <c r="B9" s="45" t="s">
        <v>121</v>
      </c>
      <c r="C9" s="45"/>
      <c r="D9" s="45"/>
      <c r="E9" s="16" t="s">
        <v>75</v>
      </c>
      <c r="F9" s="16"/>
      <c r="G9" s="199" t="s">
        <v>77</v>
      </c>
      <c r="H9" s="199"/>
      <c r="I9" s="199"/>
      <c r="J9" s="9" t="s">
        <v>28</v>
      </c>
      <c r="K9" s="27">
        <v>792</v>
      </c>
      <c r="L9" s="90">
        <f>'[1]Ч.1. Раздел 2-2 НО'!M8</f>
        <v>34</v>
      </c>
      <c r="M9" s="27">
        <f>L9</f>
        <v>34</v>
      </c>
      <c r="N9" s="27">
        <f>M9</f>
        <v>34</v>
      </c>
      <c r="O9" s="27"/>
      <c r="P9" s="27"/>
      <c r="Q9" s="27"/>
    </row>
    <row r="10" spans="1:17" ht="105" customHeight="1">
      <c r="A10" s="101" t="s">
        <v>326</v>
      </c>
      <c r="B10" s="45" t="s">
        <v>327</v>
      </c>
      <c r="C10" s="45"/>
      <c r="D10" s="45"/>
      <c r="E10" s="16" t="s">
        <v>83</v>
      </c>
      <c r="F10" s="16"/>
      <c r="G10" s="199" t="s">
        <v>77</v>
      </c>
      <c r="H10" s="199"/>
      <c r="I10" s="199"/>
      <c r="J10" s="9" t="s">
        <v>28</v>
      </c>
      <c r="K10" s="27">
        <v>792</v>
      </c>
      <c r="L10" s="90">
        <f>'[1]Ч.1. Раздел 2-2 НО'!M9</f>
        <v>80.66666666666667</v>
      </c>
      <c r="M10" s="90">
        <f>L10</f>
        <v>80.66666666666667</v>
      </c>
      <c r="N10" s="90">
        <v>15</v>
      </c>
      <c r="O10" s="27"/>
      <c r="P10" s="27"/>
      <c r="Q10" s="27"/>
    </row>
    <row r="11" spans="1:17" ht="105" customHeight="1">
      <c r="A11" s="101" t="s">
        <v>328</v>
      </c>
      <c r="B11" s="45" t="s">
        <v>327</v>
      </c>
      <c r="C11" s="45"/>
      <c r="D11" s="45"/>
      <c r="E11" s="16" t="s">
        <v>75</v>
      </c>
      <c r="F11" s="16"/>
      <c r="G11" s="199" t="s">
        <v>77</v>
      </c>
      <c r="H11" s="199"/>
      <c r="I11" s="199"/>
      <c r="J11" s="9" t="s">
        <v>28</v>
      </c>
      <c r="K11" s="27">
        <v>792</v>
      </c>
      <c r="L11" s="90">
        <f>'[1]Ч.1. Раздел 2-2 НО'!M10</f>
        <v>25.333333333333332</v>
      </c>
      <c r="M11" s="90">
        <f>L11</f>
        <v>25.333333333333332</v>
      </c>
      <c r="N11" s="90">
        <v>15</v>
      </c>
      <c r="O11" s="27"/>
      <c r="P11" s="27"/>
      <c r="Q11" s="27"/>
    </row>
    <row r="12" spans="1:17" ht="105" customHeight="1">
      <c r="A12" s="101" t="s">
        <v>329</v>
      </c>
      <c r="B12" s="45" t="s">
        <v>330</v>
      </c>
      <c r="C12" s="45"/>
      <c r="D12" s="45"/>
      <c r="E12" s="16" t="s">
        <v>83</v>
      </c>
      <c r="F12" s="16"/>
      <c r="G12" s="199" t="s">
        <v>77</v>
      </c>
      <c r="H12" s="199"/>
      <c r="I12" s="199"/>
      <c r="J12" s="9" t="s">
        <v>28</v>
      </c>
      <c r="K12" s="27">
        <v>792</v>
      </c>
      <c r="L12" s="90">
        <f>'[1]Ч.1. Раздел 2-2 НО'!M11</f>
        <v>67.33333333333333</v>
      </c>
      <c r="M12" s="90">
        <f>L12</f>
        <v>67.33333333333333</v>
      </c>
      <c r="N12" s="90">
        <v>15</v>
      </c>
      <c r="O12" s="27"/>
      <c r="P12" s="27"/>
      <c r="Q12" s="27"/>
    </row>
    <row r="13" spans="1:17" ht="105" customHeight="1">
      <c r="A13" s="101" t="s">
        <v>331</v>
      </c>
      <c r="B13" s="45" t="s">
        <v>330</v>
      </c>
      <c r="C13" s="45"/>
      <c r="D13" s="45"/>
      <c r="E13" s="16" t="s">
        <v>75</v>
      </c>
      <c r="F13" s="16"/>
      <c r="G13" s="199" t="s">
        <v>77</v>
      </c>
      <c r="H13" s="199"/>
      <c r="I13" s="199"/>
      <c r="J13" s="9" t="s">
        <v>28</v>
      </c>
      <c r="K13" s="27">
        <v>792</v>
      </c>
      <c r="L13" s="90">
        <f>'[1]Ч.1. Раздел 2-2 НО'!M12</f>
        <v>64.66666666666667</v>
      </c>
      <c r="M13" s="90">
        <f>L13</f>
        <v>64.66666666666667</v>
      </c>
      <c r="N13" s="90">
        <v>15</v>
      </c>
      <c r="O13" s="27"/>
      <c r="P13" s="27"/>
      <c r="Q13" s="27"/>
    </row>
    <row r="14" spans="1:17" ht="105" customHeight="1">
      <c r="A14" s="101" t="s">
        <v>332</v>
      </c>
      <c r="B14" s="45" t="s">
        <v>330</v>
      </c>
      <c r="C14" s="45"/>
      <c r="D14" s="45"/>
      <c r="E14" s="16" t="s">
        <v>109</v>
      </c>
      <c r="F14" s="16"/>
      <c r="G14" s="199" t="s">
        <v>77</v>
      </c>
      <c r="H14" s="199"/>
      <c r="I14" s="199"/>
      <c r="J14" s="9" t="s">
        <v>28</v>
      </c>
      <c r="K14" s="27">
        <v>792</v>
      </c>
      <c r="L14" s="90">
        <f>'[1]Ч.1. Раздел 2-2 НО'!M13</f>
        <v>16.666666666666668</v>
      </c>
      <c r="M14" s="90">
        <f>L14</f>
        <v>16.666666666666668</v>
      </c>
      <c r="N14" s="90">
        <v>15</v>
      </c>
      <c r="O14" s="27"/>
      <c r="P14" s="27"/>
      <c r="Q14" s="27"/>
    </row>
    <row r="15" spans="1:21" ht="20.25" customHeight="1">
      <c r="A15" s="230" t="s">
        <v>23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32"/>
      <c r="R15" s="120">
        <f>SUM(L8:L14)</f>
        <v>364.16666666666674</v>
      </c>
      <c r="T15" s="7"/>
      <c r="U15" s="69"/>
    </row>
    <row r="16" spans="1:19" ht="15.75">
      <c r="A16" s="228" t="s">
        <v>94</v>
      </c>
      <c r="B16" s="242"/>
      <c r="C16" s="34">
        <v>15</v>
      </c>
      <c r="S16" s="52"/>
    </row>
    <row r="17" spans="1:19" ht="15.75">
      <c r="A17" s="33"/>
      <c r="B17" s="46"/>
      <c r="C17" s="50"/>
      <c r="S17" s="8"/>
    </row>
    <row r="18" spans="1:17" ht="15.75">
      <c r="A18" s="203" t="s">
        <v>29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ht="15.75">
      <c r="A19" s="203" t="s">
        <v>30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ht="6.75" customHeight="1"/>
    <row r="21" spans="1:17" ht="15.75">
      <c r="A21" s="214" t="s">
        <v>31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5.75">
      <c r="A22" s="214" t="s">
        <v>32</v>
      </c>
      <c r="B22" s="214"/>
      <c r="C22" s="214" t="s">
        <v>33</v>
      </c>
      <c r="D22" s="214"/>
      <c r="E22" s="214"/>
      <c r="F22" s="214" t="s">
        <v>4</v>
      </c>
      <c r="G22" s="214"/>
      <c r="H22" s="214"/>
      <c r="I22" s="214"/>
      <c r="J22" s="214" t="s">
        <v>34</v>
      </c>
      <c r="K22" s="214"/>
      <c r="L22" s="214" t="s">
        <v>35</v>
      </c>
      <c r="M22" s="214"/>
      <c r="N22" s="214"/>
      <c r="O22" s="214"/>
      <c r="P22" s="214"/>
      <c r="Q22" s="214"/>
    </row>
    <row r="23" spans="1:17" ht="15.75">
      <c r="A23" s="215">
        <v>1</v>
      </c>
      <c r="B23" s="217"/>
      <c r="C23" s="215">
        <v>2</v>
      </c>
      <c r="D23" s="218"/>
      <c r="E23" s="217"/>
      <c r="F23" s="215">
        <v>3</v>
      </c>
      <c r="G23" s="218"/>
      <c r="H23" s="218"/>
      <c r="I23" s="217"/>
      <c r="J23" s="215">
        <v>4</v>
      </c>
      <c r="K23" s="217"/>
      <c r="L23" s="215">
        <v>5</v>
      </c>
      <c r="M23" s="218"/>
      <c r="N23" s="218"/>
      <c r="O23" s="218"/>
      <c r="P23" s="218"/>
      <c r="Q23" s="217"/>
    </row>
    <row r="24" spans="1:17" ht="45" customHeight="1">
      <c r="A24" s="216" t="s">
        <v>36</v>
      </c>
      <c r="B24" s="216"/>
      <c r="C24" s="224" t="s">
        <v>37</v>
      </c>
      <c r="D24" s="224"/>
      <c r="E24" s="224"/>
      <c r="F24" s="225">
        <v>39420</v>
      </c>
      <c r="G24" s="216"/>
      <c r="H24" s="216"/>
      <c r="I24" s="216"/>
      <c r="J24" s="216" t="s">
        <v>79</v>
      </c>
      <c r="K24" s="216"/>
      <c r="L24" s="216" t="s">
        <v>78</v>
      </c>
      <c r="M24" s="216"/>
      <c r="N24" s="216"/>
      <c r="O24" s="216"/>
      <c r="P24" s="216"/>
      <c r="Q24" s="216"/>
    </row>
    <row r="25" spans="2:20" ht="15" customHeight="1">
      <c r="B25" s="95"/>
      <c r="T25" s="36"/>
    </row>
    <row r="26" ht="14.25" customHeight="1">
      <c r="T26" s="36"/>
    </row>
    <row r="27" spans="1:20" ht="15">
      <c r="A27" s="203" t="s">
        <v>38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T27" s="30"/>
    </row>
    <row r="28" ht="12.75" customHeight="1">
      <c r="T28" s="30"/>
    </row>
    <row r="29" spans="1:20" ht="15">
      <c r="A29" s="203" t="s">
        <v>39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T29" s="30"/>
    </row>
    <row r="30" ht="11.25" customHeight="1">
      <c r="T30" s="30"/>
    </row>
    <row r="31" spans="1:20" ht="15">
      <c r="A31" s="203" t="s">
        <v>126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T31" s="30"/>
    </row>
    <row r="32" spans="1:20" ht="15">
      <c r="A32" s="203" t="s">
        <v>246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T32" s="30"/>
    </row>
    <row r="33" spans="1:20" ht="16.5" customHeight="1">
      <c r="A33" s="219" t="s">
        <v>250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T33" s="30"/>
    </row>
    <row r="34" spans="1:20" ht="18" customHeight="1">
      <c r="A34" s="219" t="s">
        <v>251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T34" s="30"/>
    </row>
    <row r="35" spans="1:20" ht="14.25" customHeight="1">
      <c r="A35" s="219" t="s">
        <v>245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T35" s="30"/>
    </row>
    <row r="36" spans="1:20" ht="15">
      <c r="A36" s="203" t="s">
        <v>40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T36" s="30"/>
    </row>
    <row r="37" ht="9" customHeight="1"/>
    <row r="38" spans="1:17" ht="15.75">
      <c r="A38" s="214" t="s">
        <v>42</v>
      </c>
      <c r="B38" s="214"/>
      <c r="C38" s="214"/>
      <c r="D38" s="214"/>
      <c r="E38" s="214" t="s">
        <v>43</v>
      </c>
      <c r="F38" s="214"/>
      <c r="G38" s="214"/>
      <c r="H38" s="214"/>
      <c r="I38" s="214"/>
      <c r="J38" s="214"/>
      <c r="K38" s="214"/>
      <c r="L38" s="214"/>
      <c r="M38" s="214" t="s">
        <v>41</v>
      </c>
      <c r="N38" s="214"/>
      <c r="O38" s="214"/>
      <c r="P38" s="214"/>
      <c r="Q38" s="214"/>
    </row>
    <row r="39" spans="1:17" ht="15.75">
      <c r="A39" s="214">
        <v>1</v>
      </c>
      <c r="B39" s="214"/>
      <c r="C39" s="214"/>
      <c r="D39" s="214"/>
      <c r="E39" s="214">
        <v>2</v>
      </c>
      <c r="F39" s="214"/>
      <c r="G39" s="214"/>
      <c r="H39" s="214"/>
      <c r="I39" s="214"/>
      <c r="J39" s="214"/>
      <c r="K39" s="214"/>
      <c r="L39" s="214"/>
      <c r="M39" s="214">
        <v>3</v>
      </c>
      <c r="N39" s="214"/>
      <c r="O39" s="214"/>
      <c r="P39" s="214"/>
      <c r="Q39" s="214"/>
    </row>
    <row r="40" spans="1:17" ht="30.75" customHeight="1">
      <c r="A40" s="220" t="s">
        <v>44</v>
      </c>
      <c r="B40" s="220"/>
      <c r="C40" s="220"/>
      <c r="D40" s="220"/>
      <c r="E40" s="220" t="s">
        <v>45</v>
      </c>
      <c r="F40" s="220"/>
      <c r="G40" s="220"/>
      <c r="H40" s="220"/>
      <c r="I40" s="220"/>
      <c r="J40" s="220"/>
      <c r="K40" s="220"/>
      <c r="L40" s="220"/>
      <c r="M40" s="221" t="s">
        <v>46</v>
      </c>
      <c r="N40" s="222"/>
      <c r="O40" s="222"/>
      <c r="P40" s="222"/>
      <c r="Q40" s="223"/>
    </row>
    <row r="41" spans="1:17" ht="146.25" customHeight="1">
      <c r="A41" s="220" t="s">
        <v>47</v>
      </c>
      <c r="B41" s="220"/>
      <c r="C41" s="220"/>
      <c r="D41" s="220"/>
      <c r="E41" s="220" t="s">
        <v>80</v>
      </c>
      <c r="F41" s="220"/>
      <c r="G41" s="220"/>
      <c r="H41" s="220"/>
      <c r="I41" s="220"/>
      <c r="J41" s="220"/>
      <c r="K41" s="220"/>
      <c r="L41" s="220"/>
      <c r="M41" s="220" t="s">
        <v>48</v>
      </c>
      <c r="N41" s="220"/>
      <c r="O41" s="220"/>
      <c r="P41" s="220"/>
      <c r="Q41" s="220"/>
    </row>
    <row r="42" spans="1:17" ht="15.75">
      <c r="A42" s="221" t="s">
        <v>49</v>
      </c>
      <c r="B42" s="222"/>
      <c r="C42" s="222"/>
      <c r="D42" s="223"/>
      <c r="E42" s="226" t="s">
        <v>50</v>
      </c>
      <c r="F42" s="226"/>
      <c r="G42" s="226"/>
      <c r="H42" s="226"/>
      <c r="I42" s="226"/>
      <c r="J42" s="226"/>
      <c r="K42" s="226"/>
      <c r="L42" s="226"/>
      <c r="M42" s="221" t="s">
        <v>51</v>
      </c>
      <c r="N42" s="222"/>
      <c r="O42" s="222"/>
      <c r="P42" s="222"/>
      <c r="Q42" s="223"/>
    </row>
  </sheetData>
  <sheetProtection/>
  <mergeCells count="66">
    <mergeCell ref="G10:I10"/>
    <mergeCell ref="G11:I11"/>
    <mergeCell ref="G12:I12"/>
    <mergeCell ref="G13:I13"/>
    <mergeCell ref="G14:I14"/>
    <mergeCell ref="A15:P15"/>
    <mergeCell ref="G9:I9"/>
    <mergeCell ref="A2:K2"/>
    <mergeCell ref="A4:A6"/>
    <mergeCell ref="B4:D5"/>
    <mergeCell ref="E4:F5"/>
    <mergeCell ref="G4:K4"/>
    <mergeCell ref="G7:I7"/>
    <mergeCell ref="J5:K5"/>
    <mergeCell ref="L4:N4"/>
    <mergeCell ref="A18:Q18"/>
    <mergeCell ref="A19:Q19"/>
    <mergeCell ref="O4:Q4"/>
    <mergeCell ref="G5:I6"/>
    <mergeCell ref="A16:B16"/>
    <mergeCell ref="G8:I8"/>
    <mergeCell ref="L5:L6"/>
    <mergeCell ref="M5:M6"/>
    <mergeCell ref="N5:N6"/>
    <mergeCell ref="O5:O6"/>
    <mergeCell ref="A24:B24"/>
    <mergeCell ref="C24:E24"/>
    <mergeCell ref="F24:I24"/>
    <mergeCell ref="J24:K24"/>
    <mergeCell ref="L24:Q24"/>
    <mergeCell ref="C23:E23"/>
    <mergeCell ref="P5:P6"/>
    <mergeCell ref="Q5:Q6"/>
    <mergeCell ref="A21:Q21"/>
    <mergeCell ref="A35:Q35"/>
    <mergeCell ref="E38:L38"/>
    <mergeCell ref="M38:Q38"/>
    <mergeCell ref="A34:Q34"/>
    <mergeCell ref="A36:Q36"/>
    <mergeCell ref="A38:D38"/>
    <mergeCell ref="A42:D42"/>
    <mergeCell ref="E42:L42"/>
    <mergeCell ref="M42:Q42"/>
    <mergeCell ref="A40:D40"/>
    <mergeCell ref="E40:L40"/>
    <mergeCell ref="M40:Q40"/>
    <mergeCell ref="A41:D41"/>
    <mergeCell ref="E41:L41"/>
    <mergeCell ref="M41:Q41"/>
    <mergeCell ref="A39:D39"/>
    <mergeCell ref="E39:L39"/>
    <mergeCell ref="M39:Q39"/>
    <mergeCell ref="F23:I23"/>
    <mergeCell ref="C22:E22"/>
    <mergeCell ref="F22:I22"/>
    <mergeCell ref="A33:Q33"/>
    <mergeCell ref="A23:B23"/>
    <mergeCell ref="A22:B22"/>
    <mergeCell ref="A32:Q32"/>
    <mergeCell ref="J23:K23"/>
    <mergeCell ref="J22:K22"/>
    <mergeCell ref="L22:Q22"/>
    <mergeCell ref="A27:Q27"/>
    <mergeCell ref="A29:Q29"/>
    <mergeCell ref="A31:Q31"/>
    <mergeCell ref="L23:Q23"/>
  </mergeCells>
  <printOptions/>
  <pageMargins left="0.2755905511811024" right="0.2755905511811024" top="1.1811023622047245" bottom="0.7480314960629921" header="0.31496062992125984" footer="0.31496062992125984"/>
  <pageSetup firstPageNumber="27" useFirstPageNumber="1" orientation="landscape" paperSize="9" scale="95" r:id="rId2"/>
  <headerFooter scaleWithDoc="0">
    <oddHeader>&amp;R&amp;G</oddHeader>
    <oddFooter>&amp;C&amp;"Times New Roman,обычный"&amp;12&amp;P</oddFooter>
  </headerFooter>
  <rowBreaks count="1" manualBreakCount="1">
    <brk id="24" max="1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75" zoomScaleSheetLayoutView="75" zoomScalePageLayoutView="0" workbookViewId="0" topLeftCell="A1">
      <selection activeCell="K26" sqref="K26"/>
    </sheetView>
  </sheetViews>
  <sheetFormatPr defaultColWidth="9.140625" defaultRowHeight="15"/>
  <cols>
    <col min="1" max="1" width="9.140625" style="22" customWidth="1"/>
    <col min="2" max="2" width="8.57421875" style="22" customWidth="1"/>
    <col min="3" max="3" width="17.00390625" style="22" customWidth="1"/>
    <col min="4" max="4" width="5.8515625" style="22" customWidth="1"/>
    <col min="5" max="5" width="6.00390625" style="22" customWidth="1"/>
    <col min="6" max="8" width="9.140625" style="22" customWidth="1"/>
    <col min="9" max="9" width="4.28125" style="22" customWidth="1"/>
    <col min="10" max="10" width="10.8515625" style="22" customWidth="1"/>
    <col min="11" max="11" width="9.140625" style="22" customWidth="1"/>
    <col min="12" max="12" width="7.140625" style="22" customWidth="1"/>
    <col min="13" max="13" width="11.7109375" style="22" customWidth="1"/>
    <col min="14" max="14" width="12.00390625" style="22" customWidth="1"/>
    <col min="15" max="15" width="12.28125" style="22" customWidth="1"/>
    <col min="16" max="16384" width="9.140625" style="22" customWidth="1"/>
  </cols>
  <sheetData>
    <row r="1" spans="1:15" ht="15">
      <c r="A1" s="234" t="s">
        <v>24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15">
      <c r="G2" s="22" t="s">
        <v>205</v>
      </c>
    </row>
    <row r="3" spans="1:15" ht="1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2" t="s">
        <v>12</v>
      </c>
      <c r="M3" s="232"/>
      <c r="N3" s="233"/>
      <c r="O3" s="251" t="s">
        <v>228</v>
      </c>
    </row>
    <row r="4" spans="1:15" ht="15">
      <c r="A4" s="250" t="s">
        <v>206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32" t="s">
        <v>13</v>
      </c>
      <c r="M4" s="232"/>
      <c r="N4" s="233"/>
      <c r="O4" s="252"/>
    </row>
    <row r="5" spans="1:19" ht="15">
      <c r="A5" s="236" t="s">
        <v>207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S5" s="24"/>
    </row>
    <row r="6" spans="1:12" ht="15">
      <c r="A6" s="236" t="s">
        <v>10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>
      <c r="A7" s="250" t="s">
        <v>11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2" ht="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5" ht="30" customHeight="1">
      <c r="A9" s="235" t="s">
        <v>21</v>
      </c>
      <c r="B9" s="235"/>
      <c r="C9" s="235" t="s">
        <v>20</v>
      </c>
      <c r="D9" s="235"/>
      <c r="E9" s="235"/>
      <c r="F9" s="235" t="s">
        <v>19</v>
      </c>
      <c r="G9" s="235"/>
      <c r="H9" s="235" t="s">
        <v>16</v>
      </c>
      <c r="I9" s="235"/>
      <c r="J9" s="235"/>
      <c r="K9" s="235"/>
      <c r="L9" s="235"/>
      <c r="M9" s="235" t="s">
        <v>15</v>
      </c>
      <c r="N9" s="235"/>
      <c r="O9" s="235"/>
    </row>
    <row r="10" spans="1:15" ht="44.25" customHeight="1">
      <c r="A10" s="235"/>
      <c r="B10" s="235"/>
      <c r="C10" s="235"/>
      <c r="D10" s="235"/>
      <c r="E10" s="235"/>
      <c r="F10" s="235"/>
      <c r="G10" s="235"/>
      <c r="H10" s="239" t="s">
        <v>17</v>
      </c>
      <c r="I10" s="239"/>
      <c r="J10" s="239"/>
      <c r="K10" s="244" t="s">
        <v>18</v>
      </c>
      <c r="L10" s="244"/>
      <c r="M10" s="78" t="s">
        <v>208</v>
      </c>
      <c r="N10" s="78" t="s">
        <v>217</v>
      </c>
      <c r="O10" s="78" t="s">
        <v>241</v>
      </c>
    </row>
    <row r="11" spans="1:15" ht="84" customHeight="1">
      <c r="A11" s="235"/>
      <c r="B11" s="235"/>
      <c r="C11" s="79" t="s">
        <v>209</v>
      </c>
      <c r="D11" s="80"/>
      <c r="E11" s="39"/>
      <c r="F11" s="81" t="s">
        <v>210</v>
      </c>
      <c r="G11" s="39"/>
      <c r="H11" s="239"/>
      <c r="I11" s="239"/>
      <c r="J11" s="239"/>
      <c r="K11" s="82" t="s">
        <v>211</v>
      </c>
      <c r="L11" s="82" t="s">
        <v>14</v>
      </c>
      <c r="M11" s="83" t="s">
        <v>212</v>
      </c>
      <c r="N11" s="83" t="s">
        <v>213</v>
      </c>
      <c r="O11" s="83" t="s">
        <v>214</v>
      </c>
    </row>
    <row r="12" spans="1:15" s="68" customFormat="1" ht="14.25">
      <c r="A12" s="245">
        <v>1</v>
      </c>
      <c r="B12" s="245"/>
      <c r="C12" s="84">
        <v>2</v>
      </c>
      <c r="D12" s="84">
        <v>3</v>
      </c>
      <c r="E12" s="84">
        <v>4</v>
      </c>
      <c r="F12" s="84">
        <v>5</v>
      </c>
      <c r="G12" s="84">
        <v>6</v>
      </c>
      <c r="H12" s="246">
        <v>7</v>
      </c>
      <c r="I12" s="247"/>
      <c r="J12" s="248"/>
      <c r="K12" s="84">
        <v>8</v>
      </c>
      <c r="L12" s="84">
        <v>8</v>
      </c>
      <c r="M12" s="84">
        <v>10</v>
      </c>
      <c r="N12" s="84">
        <v>11</v>
      </c>
      <c r="O12" s="84">
        <v>12</v>
      </c>
    </row>
    <row r="13" spans="1:15" s="68" customFormat="1" ht="48" customHeight="1">
      <c r="A13" s="249" t="s">
        <v>227</v>
      </c>
      <c r="B13" s="249"/>
      <c r="C13" s="94" t="s">
        <v>225</v>
      </c>
      <c r="D13" s="84"/>
      <c r="E13" s="84"/>
      <c r="F13" s="85" t="s">
        <v>229</v>
      </c>
      <c r="G13" s="84"/>
      <c r="H13" s="200" t="s">
        <v>215</v>
      </c>
      <c r="I13" s="200"/>
      <c r="J13" s="200"/>
      <c r="K13" s="85" t="s">
        <v>22</v>
      </c>
      <c r="L13" s="25">
        <v>744</v>
      </c>
      <c r="M13" s="25">
        <v>70</v>
      </c>
      <c r="N13" s="25">
        <v>75</v>
      </c>
      <c r="O13" s="25">
        <v>80</v>
      </c>
    </row>
    <row r="14" spans="4:10" ht="15" customHeight="1">
      <c r="D14" s="86"/>
      <c r="H14" s="243"/>
      <c r="I14" s="243"/>
      <c r="J14" s="243"/>
    </row>
    <row r="15" spans="1:15" ht="15" customHeight="1">
      <c r="A15" s="236" t="s">
        <v>23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ht="15" customHeight="1">
      <c r="A16" s="236" t="s">
        <v>216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</row>
  </sheetData>
  <sheetProtection/>
  <mergeCells count="23">
    <mergeCell ref="A1:O1"/>
    <mergeCell ref="A3:K3"/>
    <mergeCell ref="L3:N3"/>
    <mergeCell ref="O3:O4"/>
    <mergeCell ref="A4:K4"/>
    <mergeCell ref="L4:N4"/>
    <mergeCell ref="A5:L5"/>
    <mergeCell ref="A6:L6"/>
    <mergeCell ref="A7:L7"/>
    <mergeCell ref="A9:B11"/>
    <mergeCell ref="C9:E10"/>
    <mergeCell ref="F9:G10"/>
    <mergeCell ref="H9:L9"/>
    <mergeCell ref="A16:O16"/>
    <mergeCell ref="A15:O15"/>
    <mergeCell ref="H13:J13"/>
    <mergeCell ref="H14:J14"/>
    <mergeCell ref="M9:O9"/>
    <mergeCell ref="H10:J11"/>
    <mergeCell ref="K10:L10"/>
    <mergeCell ref="A12:B12"/>
    <mergeCell ref="H12:J12"/>
    <mergeCell ref="A13:B13"/>
  </mergeCells>
  <printOptions horizontalCentered="1"/>
  <pageMargins left="0.2755905511811024" right="0.2755905511811024" top="1.1811023622047245" bottom="0.5905511811023623" header="0.31496062992125984" footer="0.31496062992125984"/>
  <pageSetup firstPageNumber="31" useFirstPageNumber="1" horizontalDpi="600" verticalDpi="600" orientation="landscape" paperSize="9" r:id="rId2"/>
  <headerFooter>
    <oddHeader>&amp;R&amp;G</oddHeader>
    <oddFooter>&amp;C&amp;"Times New Roman,обычный"&amp;12&amp;P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71" zoomScaleSheetLayoutView="71" zoomScalePageLayoutView="0" workbookViewId="0" topLeftCell="A1">
      <selection activeCell="L5" sqref="L5"/>
    </sheetView>
  </sheetViews>
  <sheetFormatPr defaultColWidth="9.140625" defaultRowHeight="15"/>
  <cols>
    <col min="1" max="2" width="9.140625" style="22" customWidth="1"/>
    <col min="3" max="3" width="15.8515625" style="22" customWidth="1"/>
    <col min="4" max="4" width="6.00390625" style="22" customWidth="1"/>
    <col min="5" max="5" width="5.140625" style="22" customWidth="1"/>
    <col min="6" max="6" width="9.140625" style="22" customWidth="1"/>
    <col min="7" max="7" width="6.140625" style="22" customWidth="1"/>
    <col min="8" max="8" width="3.57421875" style="22" customWidth="1"/>
    <col min="9" max="9" width="4.00390625" style="22" customWidth="1"/>
    <col min="10" max="10" width="3.8515625" style="22" customWidth="1"/>
    <col min="11" max="11" width="7.57421875" style="22" customWidth="1"/>
    <col min="12" max="12" width="7.28125" style="22" customWidth="1"/>
    <col min="13" max="18" width="9.140625" style="22" customWidth="1"/>
    <col min="19" max="19" width="12.421875" style="22" customWidth="1"/>
    <col min="20" max="16384" width="9.140625" style="22" customWidth="1"/>
  </cols>
  <sheetData>
    <row r="1" spans="1:12" ht="15">
      <c r="A1" s="250" t="s">
        <v>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ht="26.25" customHeight="1">
      <c r="A3" s="235" t="s">
        <v>21</v>
      </c>
      <c r="B3" s="235"/>
      <c r="C3" s="235" t="s">
        <v>20</v>
      </c>
      <c r="D3" s="235"/>
      <c r="E3" s="235"/>
      <c r="F3" s="235" t="s">
        <v>19</v>
      </c>
      <c r="G3" s="235"/>
      <c r="H3" s="235" t="s">
        <v>25</v>
      </c>
      <c r="I3" s="235"/>
      <c r="J3" s="235"/>
      <c r="K3" s="235"/>
      <c r="L3" s="235"/>
      <c r="M3" s="235" t="s">
        <v>26</v>
      </c>
      <c r="N3" s="235"/>
      <c r="O3" s="235"/>
      <c r="P3" s="235" t="s">
        <v>27</v>
      </c>
      <c r="Q3" s="235"/>
      <c r="R3" s="235"/>
    </row>
    <row r="4" spans="1:18" ht="23.25" customHeight="1">
      <c r="A4" s="235"/>
      <c r="B4" s="235"/>
      <c r="C4" s="235"/>
      <c r="D4" s="235"/>
      <c r="E4" s="235"/>
      <c r="F4" s="235"/>
      <c r="G4" s="235"/>
      <c r="H4" s="267" t="s">
        <v>17</v>
      </c>
      <c r="I4" s="268"/>
      <c r="J4" s="269"/>
      <c r="K4" s="244" t="s">
        <v>18</v>
      </c>
      <c r="L4" s="244"/>
      <c r="M4" s="78" t="s">
        <v>208</v>
      </c>
      <c r="N4" s="78" t="s">
        <v>217</v>
      </c>
      <c r="O4" s="78" t="s">
        <v>241</v>
      </c>
      <c r="P4" s="78" t="s">
        <v>208</v>
      </c>
      <c r="Q4" s="78" t="s">
        <v>217</v>
      </c>
      <c r="R4" s="78" t="s">
        <v>241</v>
      </c>
    </row>
    <row r="5" spans="1:19" ht="90.75" customHeight="1">
      <c r="A5" s="235"/>
      <c r="B5" s="235"/>
      <c r="C5" s="79" t="s">
        <v>209</v>
      </c>
      <c r="D5" s="80"/>
      <c r="E5" s="39"/>
      <c r="F5" s="81" t="s">
        <v>210</v>
      </c>
      <c r="G5" s="39"/>
      <c r="H5" s="270"/>
      <c r="I5" s="271"/>
      <c r="J5" s="272"/>
      <c r="K5" s="82" t="s">
        <v>211</v>
      </c>
      <c r="L5" s="82" t="s">
        <v>14</v>
      </c>
      <c r="M5" s="83" t="s">
        <v>212</v>
      </c>
      <c r="N5" s="83" t="s">
        <v>213</v>
      </c>
      <c r="O5" s="83" t="s">
        <v>214</v>
      </c>
      <c r="P5" s="83" t="s">
        <v>212</v>
      </c>
      <c r="Q5" s="83" t="s">
        <v>213</v>
      </c>
      <c r="R5" s="83" t="s">
        <v>214</v>
      </c>
      <c r="S5" s="97"/>
    </row>
    <row r="6" spans="1:19" ht="18.75">
      <c r="A6" s="245">
        <v>1</v>
      </c>
      <c r="B6" s="245"/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246">
        <v>7</v>
      </c>
      <c r="I6" s="247"/>
      <c r="J6" s="248"/>
      <c r="K6" s="84">
        <v>8</v>
      </c>
      <c r="L6" s="84">
        <v>8</v>
      </c>
      <c r="M6" s="84">
        <v>10</v>
      </c>
      <c r="N6" s="84">
        <v>11</v>
      </c>
      <c r="O6" s="84">
        <v>12</v>
      </c>
      <c r="P6" s="84">
        <v>13</v>
      </c>
      <c r="Q6" s="84">
        <v>14</v>
      </c>
      <c r="R6" s="84">
        <v>15</v>
      </c>
      <c r="S6" s="97"/>
    </row>
    <row r="7" spans="1:28" ht="18.75" customHeight="1">
      <c r="A7" s="249" t="s">
        <v>227</v>
      </c>
      <c r="B7" s="249"/>
      <c r="C7" s="200" t="s">
        <v>226</v>
      </c>
      <c r="D7" s="231"/>
      <c r="E7" s="231"/>
      <c r="F7" s="273" t="s">
        <v>229</v>
      </c>
      <c r="G7" s="231"/>
      <c r="H7" s="266" t="s">
        <v>252</v>
      </c>
      <c r="I7" s="266"/>
      <c r="J7" s="266"/>
      <c r="K7" s="266" t="s">
        <v>253</v>
      </c>
      <c r="L7" s="262">
        <v>539</v>
      </c>
      <c r="M7" s="265">
        <f>'[1]Ч.1.Раздел 3-2доп'!$M$7</f>
        <v>71280</v>
      </c>
      <c r="N7" s="265">
        <f>M7</f>
        <v>71280</v>
      </c>
      <c r="O7" s="265">
        <f>N7</f>
        <v>71280</v>
      </c>
      <c r="P7" s="262">
        <v>0</v>
      </c>
      <c r="Q7" s="262">
        <v>0</v>
      </c>
      <c r="R7" s="262">
        <v>0</v>
      </c>
      <c r="S7" s="98"/>
      <c r="AB7" s="99"/>
    </row>
    <row r="8" spans="1:20" ht="18.75">
      <c r="A8" s="249"/>
      <c r="B8" s="249"/>
      <c r="C8" s="200"/>
      <c r="D8" s="231"/>
      <c r="E8" s="231"/>
      <c r="F8" s="274"/>
      <c r="G8" s="231"/>
      <c r="H8" s="266"/>
      <c r="I8" s="266"/>
      <c r="J8" s="266"/>
      <c r="K8" s="266"/>
      <c r="L8" s="262"/>
      <c r="M8" s="262"/>
      <c r="N8" s="262"/>
      <c r="O8" s="262"/>
      <c r="P8" s="262"/>
      <c r="Q8" s="262"/>
      <c r="R8" s="262"/>
      <c r="S8" s="100"/>
      <c r="T8" s="63"/>
    </row>
    <row r="9" spans="1:19" ht="16.5" customHeight="1">
      <c r="A9" s="249"/>
      <c r="B9" s="249"/>
      <c r="C9" s="200"/>
      <c r="D9" s="231"/>
      <c r="E9" s="231"/>
      <c r="F9" s="275"/>
      <c r="G9" s="231"/>
      <c r="H9" s="266"/>
      <c r="I9" s="266"/>
      <c r="J9" s="266"/>
      <c r="K9" s="266"/>
      <c r="L9" s="262"/>
      <c r="M9" s="262"/>
      <c r="N9" s="262"/>
      <c r="O9" s="262"/>
      <c r="P9" s="262"/>
      <c r="Q9" s="262"/>
      <c r="R9" s="262"/>
      <c r="S9" s="156">
        <f>90*22.22</f>
        <v>1999.8</v>
      </c>
    </row>
    <row r="10" ht="12" customHeight="1">
      <c r="D10" s="86"/>
    </row>
    <row r="11" spans="1:18" ht="15">
      <c r="A11" s="236" t="s">
        <v>218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64"/>
      <c r="Q11" s="264"/>
      <c r="R11" s="264"/>
    </row>
    <row r="12" spans="1:15" ht="15">
      <c r="A12" s="236" t="s">
        <v>216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</row>
    <row r="13" spans="1:15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8" ht="15">
      <c r="A15" s="250" t="s">
        <v>29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18" ht="15">
      <c r="A16" s="250" t="s">
        <v>30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ht="6.75" customHeight="1"/>
    <row r="18" spans="1:18" ht="15">
      <c r="A18" s="231" t="s">
        <v>31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ht="15">
      <c r="A19" s="231" t="s">
        <v>32</v>
      </c>
      <c r="B19" s="231"/>
      <c r="C19" s="231"/>
      <c r="D19" s="231" t="s">
        <v>33</v>
      </c>
      <c r="E19" s="231"/>
      <c r="F19" s="231"/>
      <c r="G19" s="231" t="s">
        <v>4</v>
      </c>
      <c r="H19" s="231"/>
      <c r="I19" s="231"/>
      <c r="J19" s="231"/>
      <c r="K19" s="231" t="s">
        <v>34</v>
      </c>
      <c r="L19" s="231"/>
      <c r="M19" s="231" t="s">
        <v>35</v>
      </c>
      <c r="N19" s="231"/>
      <c r="O19" s="231"/>
      <c r="P19" s="231"/>
      <c r="Q19" s="231"/>
      <c r="R19" s="231"/>
    </row>
    <row r="20" spans="1:18" ht="15">
      <c r="A20" s="259">
        <v>1</v>
      </c>
      <c r="B20" s="260"/>
      <c r="C20" s="261"/>
      <c r="D20" s="259">
        <v>2</v>
      </c>
      <c r="E20" s="260"/>
      <c r="F20" s="261"/>
      <c r="G20" s="259">
        <v>3</v>
      </c>
      <c r="H20" s="260"/>
      <c r="I20" s="260"/>
      <c r="J20" s="261"/>
      <c r="K20" s="259">
        <v>4</v>
      </c>
      <c r="L20" s="261"/>
      <c r="M20" s="259">
        <v>5</v>
      </c>
      <c r="N20" s="260"/>
      <c r="O20" s="260"/>
      <c r="P20" s="260"/>
      <c r="Q20" s="260"/>
      <c r="R20" s="261"/>
    </row>
    <row r="21" spans="1:18" ht="29.25" customHeight="1">
      <c r="A21" s="262" t="s">
        <v>36</v>
      </c>
      <c r="B21" s="262"/>
      <c r="C21" s="262"/>
      <c r="D21" s="256" t="s">
        <v>37</v>
      </c>
      <c r="E21" s="256"/>
      <c r="F21" s="256"/>
      <c r="G21" s="263">
        <v>41272</v>
      </c>
      <c r="H21" s="262"/>
      <c r="I21" s="262"/>
      <c r="J21" s="262"/>
      <c r="K21" s="262" t="s">
        <v>219</v>
      </c>
      <c r="L21" s="262"/>
      <c r="M21" s="262" t="s">
        <v>220</v>
      </c>
      <c r="N21" s="262"/>
      <c r="O21" s="262"/>
      <c r="P21" s="262"/>
      <c r="Q21" s="262"/>
      <c r="R21" s="262"/>
    </row>
    <row r="22" ht="43.5" customHeight="1"/>
    <row r="23" ht="20.25" customHeight="1"/>
    <row r="24" spans="1:18" ht="15">
      <c r="A24" s="250" t="s">
        <v>38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ht="4.5" customHeight="1"/>
    <row r="26" spans="1:18" ht="15">
      <c r="A26" s="250" t="s">
        <v>39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ht="5.25" customHeight="1"/>
    <row r="28" spans="1:18" ht="15">
      <c r="A28" s="236" t="s">
        <v>221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</row>
    <row r="29" spans="1:18" ht="15">
      <c r="A29" s="236" t="s">
        <v>52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</row>
    <row r="30" spans="1:18" ht="32.25" customHeight="1">
      <c r="A30" s="258" t="s">
        <v>315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1" spans="1:18" ht="32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5">
      <c r="A32" s="250" t="s">
        <v>40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ht="9" customHeight="1"/>
    <row r="34" spans="1:18" ht="15">
      <c r="A34" s="231" t="s">
        <v>42</v>
      </c>
      <c r="B34" s="231"/>
      <c r="C34" s="231"/>
      <c r="D34" s="231"/>
      <c r="E34" s="231"/>
      <c r="F34" s="231" t="s">
        <v>43</v>
      </c>
      <c r="G34" s="231"/>
      <c r="H34" s="231"/>
      <c r="I34" s="231"/>
      <c r="J34" s="231"/>
      <c r="K34" s="231"/>
      <c r="L34" s="231"/>
      <c r="M34" s="231"/>
      <c r="N34" s="231" t="s">
        <v>41</v>
      </c>
      <c r="O34" s="231"/>
      <c r="P34" s="231"/>
      <c r="Q34" s="231"/>
      <c r="R34" s="231"/>
    </row>
    <row r="35" spans="1:18" ht="15">
      <c r="A35" s="231">
        <v>1</v>
      </c>
      <c r="B35" s="231"/>
      <c r="C35" s="231"/>
      <c r="D35" s="231"/>
      <c r="E35" s="231"/>
      <c r="F35" s="231">
        <v>2</v>
      </c>
      <c r="G35" s="231"/>
      <c r="H35" s="231"/>
      <c r="I35" s="231"/>
      <c r="J35" s="231"/>
      <c r="K35" s="231"/>
      <c r="L35" s="231"/>
      <c r="M35" s="231"/>
      <c r="N35" s="231">
        <v>3</v>
      </c>
      <c r="O35" s="231"/>
      <c r="P35" s="231"/>
      <c r="Q35" s="231"/>
      <c r="R35" s="231"/>
    </row>
    <row r="36" spans="1:18" ht="30.75" customHeight="1">
      <c r="A36" s="257" t="s">
        <v>44</v>
      </c>
      <c r="B36" s="257"/>
      <c r="C36" s="257"/>
      <c r="D36" s="257"/>
      <c r="E36" s="257"/>
      <c r="F36" s="257" t="s">
        <v>45</v>
      </c>
      <c r="G36" s="257"/>
      <c r="H36" s="257"/>
      <c r="I36" s="257"/>
      <c r="J36" s="257"/>
      <c r="K36" s="257"/>
      <c r="L36" s="257"/>
      <c r="M36" s="257"/>
      <c r="N36" s="253" t="s">
        <v>46</v>
      </c>
      <c r="O36" s="254"/>
      <c r="P36" s="254"/>
      <c r="Q36" s="254"/>
      <c r="R36" s="255"/>
    </row>
    <row r="37" spans="1:18" ht="156.75" customHeight="1">
      <c r="A37" s="257" t="s">
        <v>47</v>
      </c>
      <c r="B37" s="257"/>
      <c r="C37" s="257"/>
      <c r="D37" s="257"/>
      <c r="E37" s="257"/>
      <c r="F37" s="257" t="s">
        <v>222</v>
      </c>
      <c r="G37" s="257"/>
      <c r="H37" s="257"/>
      <c r="I37" s="257"/>
      <c r="J37" s="257"/>
      <c r="K37" s="257"/>
      <c r="L37" s="257"/>
      <c r="M37" s="257"/>
      <c r="N37" s="257" t="s">
        <v>48</v>
      </c>
      <c r="O37" s="257"/>
      <c r="P37" s="257"/>
      <c r="Q37" s="257"/>
      <c r="R37" s="257"/>
    </row>
    <row r="38" spans="1:18" ht="15">
      <c r="A38" s="253" t="s">
        <v>49</v>
      </c>
      <c r="B38" s="254"/>
      <c r="C38" s="254"/>
      <c r="D38" s="254"/>
      <c r="E38" s="255"/>
      <c r="F38" s="256" t="s">
        <v>50</v>
      </c>
      <c r="G38" s="256"/>
      <c r="H38" s="256"/>
      <c r="I38" s="256"/>
      <c r="J38" s="256"/>
      <c r="K38" s="256"/>
      <c r="L38" s="256"/>
      <c r="M38" s="256"/>
      <c r="N38" s="253" t="s">
        <v>223</v>
      </c>
      <c r="O38" s="254"/>
      <c r="P38" s="254"/>
      <c r="Q38" s="254"/>
      <c r="R38" s="255"/>
    </row>
  </sheetData>
  <sheetProtection/>
  <mergeCells count="67">
    <mergeCell ref="A1:L1"/>
    <mergeCell ref="A3:B5"/>
    <mergeCell ref="C3:E4"/>
    <mergeCell ref="F3:G4"/>
    <mergeCell ref="H3:L3"/>
    <mergeCell ref="M3:O3"/>
    <mergeCell ref="A6:B6"/>
    <mergeCell ref="H6:J6"/>
    <mergeCell ref="A7:B9"/>
    <mergeCell ref="C7:C9"/>
    <mergeCell ref="D7:D9"/>
    <mergeCell ref="E7:E9"/>
    <mergeCell ref="F7:F9"/>
    <mergeCell ref="L7:L9"/>
    <mergeCell ref="M7:M9"/>
    <mergeCell ref="N7:N9"/>
    <mergeCell ref="P3:R3"/>
    <mergeCell ref="H4:J5"/>
    <mergeCell ref="K4:L4"/>
    <mergeCell ref="A11:R11"/>
    <mergeCell ref="A12:O12"/>
    <mergeCell ref="A15:R15"/>
    <mergeCell ref="O7:O9"/>
    <mergeCell ref="P7:P9"/>
    <mergeCell ref="Q7:Q9"/>
    <mergeCell ref="R7:R9"/>
    <mergeCell ref="G7:G9"/>
    <mergeCell ref="H7:J9"/>
    <mergeCell ref="K7:K9"/>
    <mergeCell ref="A16:R16"/>
    <mergeCell ref="A18:R18"/>
    <mergeCell ref="A19:C19"/>
    <mergeCell ref="D19:F19"/>
    <mergeCell ref="G19:J19"/>
    <mergeCell ref="K19:L19"/>
    <mergeCell ref="M19:R19"/>
    <mergeCell ref="A20:C20"/>
    <mergeCell ref="D20:F20"/>
    <mergeCell ref="G20:J20"/>
    <mergeCell ref="K20:L20"/>
    <mergeCell ref="M20:R20"/>
    <mergeCell ref="A21:C21"/>
    <mergeCell ref="D21:F21"/>
    <mergeCell ref="G21:J21"/>
    <mergeCell ref="K21:L21"/>
    <mergeCell ref="M21:R21"/>
    <mergeCell ref="A24:R24"/>
    <mergeCell ref="A26:R26"/>
    <mergeCell ref="A28:R28"/>
    <mergeCell ref="A29:R29"/>
    <mergeCell ref="A30:R30"/>
    <mergeCell ref="A32:R32"/>
    <mergeCell ref="A34:E34"/>
    <mergeCell ref="F34:M34"/>
    <mergeCell ref="N34:R34"/>
    <mergeCell ref="A35:E35"/>
    <mergeCell ref="F35:M35"/>
    <mergeCell ref="N35:R35"/>
    <mergeCell ref="A38:E38"/>
    <mergeCell ref="F38:M38"/>
    <mergeCell ref="N38:R38"/>
    <mergeCell ref="A36:E36"/>
    <mergeCell ref="F36:M36"/>
    <mergeCell ref="N36:R36"/>
    <mergeCell ref="A37:E37"/>
    <mergeCell ref="F37:M37"/>
    <mergeCell ref="N37:R37"/>
  </mergeCells>
  <printOptions horizontalCentered="1"/>
  <pageMargins left="0.2755905511811024" right="0.2755905511811024" top="1.1811023622047245" bottom="0.5905511811023623" header="0.31496062992125984" footer="0.31496062992125984"/>
  <pageSetup firstPageNumber="32" useFirstPageNumber="1" horizontalDpi="600" verticalDpi="600" orientation="landscape" paperSize="9" r:id="rId2"/>
  <headerFooter scaleWithDoc="0">
    <oddHeader>&amp;R&amp;G</oddHeader>
    <oddFooter>&amp;C&amp;"Times New Roman,обычный"&amp;12&amp;P</oddFooter>
  </headerFooter>
  <rowBreaks count="1" manualBreakCount="1">
    <brk id="23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85"/>
  <sheetViews>
    <sheetView view="pageBreakPreview" zoomScale="85" zoomScaleSheetLayoutView="85" zoomScalePageLayoutView="0" workbookViewId="0" topLeftCell="A127">
      <selection activeCell="H49" sqref="H49:J50"/>
    </sheetView>
  </sheetViews>
  <sheetFormatPr defaultColWidth="9.140625" defaultRowHeight="15"/>
  <cols>
    <col min="1" max="1" width="9.140625" style="22" customWidth="1"/>
    <col min="2" max="2" width="5.8515625" style="22" customWidth="1"/>
    <col min="3" max="3" width="11.57421875" style="22" customWidth="1"/>
    <col min="4" max="4" width="7.7109375" style="22" customWidth="1"/>
    <col min="5" max="5" width="7.8515625" style="22" customWidth="1"/>
    <col min="6" max="6" width="7.7109375" style="22" customWidth="1"/>
    <col min="7" max="7" width="7.8515625" style="22" customWidth="1"/>
    <col min="8" max="8" width="11.28125" style="22" customWidth="1"/>
    <col min="9" max="9" width="1.28515625" style="22" customWidth="1"/>
    <col min="10" max="10" width="2.8515625" style="22" hidden="1" customWidth="1"/>
    <col min="11" max="11" width="10.57421875" style="22" customWidth="1"/>
    <col min="12" max="12" width="7.7109375" style="22" customWidth="1"/>
    <col min="13" max="13" width="11.7109375" style="22" customWidth="1"/>
    <col min="14" max="14" width="10.140625" style="30" customWidth="1"/>
    <col min="15" max="15" width="10.28125" style="30" customWidth="1"/>
    <col min="16" max="16" width="9.140625" style="30" customWidth="1"/>
    <col min="17" max="17" width="9.140625" style="22" customWidth="1"/>
    <col min="18" max="18" width="11.7109375" style="147" customWidth="1"/>
    <col min="19" max="19" width="11.28125" style="55" bestFit="1" customWidth="1"/>
    <col min="20" max="16384" width="9.140625" style="22" customWidth="1"/>
  </cols>
  <sheetData>
    <row r="1" spans="1:18" ht="21" customHeight="1">
      <c r="A1" s="234" t="s">
        <v>230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R1" s="276"/>
    </row>
    <row r="2" spans="7:18" ht="15" customHeight="1">
      <c r="G2" s="234" t="s">
        <v>73</v>
      </c>
      <c r="H2" s="234"/>
      <c r="R2" s="277"/>
    </row>
    <row r="3" spans="1:18" ht="6.75" customHeight="1">
      <c r="A3" s="236" t="s">
        <v>85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R3" s="277"/>
    </row>
    <row r="4" spans="1:18" ht="11.2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2" t="s">
        <v>12</v>
      </c>
      <c r="M4" s="232"/>
      <c r="N4" s="233"/>
      <c r="O4" s="337"/>
      <c r="R4" s="277"/>
    </row>
    <row r="5" spans="1:18" ht="27" customHeight="1">
      <c r="A5" s="342" t="s">
        <v>158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232" t="s">
        <v>93</v>
      </c>
      <c r="M5" s="232"/>
      <c r="N5" s="233"/>
      <c r="O5" s="338"/>
      <c r="R5" s="278"/>
    </row>
    <row r="6" spans="1:12" ht="15">
      <c r="A6" s="236" t="s">
        <v>128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>
      <c r="A7" s="236" t="s">
        <v>86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5">
      <c r="A8" s="236" t="s">
        <v>87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5" ht="30" customHeight="1">
      <c r="A10" s="235" t="s">
        <v>21</v>
      </c>
      <c r="B10" s="235"/>
      <c r="C10" s="249" t="s">
        <v>88</v>
      </c>
      <c r="D10" s="249"/>
      <c r="E10" s="249"/>
      <c r="F10" s="235" t="s">
        <v>89</v>
      </c>
      <c r="G10" s="235"/>
      <c r="H10" s="296" t="s">
        <v>96</v>
      </c>
      <c r="I10" s="297"/>
      <c r="J10" s="297"/>
      <c r="K10" s="297"/>
      <c r="L10" s="298"/>
      <c r="M10" s="235" t="s">
        <v>92</v>
      </c>
      <c r="N10" s="235"/>
      <c r="O10" s="235"/>
    </row>
    <row r="11" spans="1:15" ht="47.25" customHeight="1">
      <c r="A11" s="235"/>
      <c r="B11" s="235"/>
      <c r="C11" s="249"/>
      <c r="D11" s="249"/>
      <c r="E11" s="249"/>
      <c r="F11" s="235"/>
      <c r="G11" s="235"/>
      <c r="H11" s="267" t="s">
        <v>17</v>
      </c>
      <c r="I11" s="268"/>
      <c r="J11" s="269"/>
      <c r="K11" s="244" t="s">
        <v>18</v>
      </c>
      <c r="L11" s="244"/>
      <c r="M11" s="201" t="s">
        <v>238</v>
      </c>
      <c r="N11" s="201" t="s">
        <v>186</v>
      </c>
      <c r="O11" s="201" t="s">
        <v>187</v>
      </c>
    </row>
    <row r="12" spans="1:15" ht="48.75" customHeight="1">
      <c r="A12" s="235"/>
      <c r="B12" s="235"/>
      <c r="C12" s="4" t="s">
        <v>90</v>
      </c>
      <c r="D12" s="4" t="s">
        <v>90</v>
      </c>
      <c r="E12" s="4" t="s">
        <v>90</v>
      </c>
      <c r="F12" s="4" t="s">
        <v>90</v>
      </c>
      <c r="G12" s="4" t="s">
        <v>90</v>
      </c>
      <c r="H12" s="270"/>
      <c r="I12" s="271"/>
      <c r="J12" s="272"/>
      <c r="K12" s="20" t="s">
        <v>148</v>
      </c>
      <c r="L12" s="20" t="s">
        <v>14</v>
      </c>
      <c r="M12" s="202"/>
      <c r="N12" s="202"/>
      <c r="O12" s="202"/>
    </row>
    <row r="13" spans="1:19" s="23" customFormat="1" ht="15">
      <c r="A13" s="231">
        <v>1</v>
      </c>
      <c r="B13" s="231"/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59">
        <v>7</v>
      </c>
      <c r="I13" s="260"/>
      <c r="J13" s="261"/>
      <c r="K13" s="26">
        <v>8</v>
      </c>
      <c r="L13" s="26">
        <v>9</v>
      </c>
      <c r="M13" s="26">
        <v>10</v>
      </c>
      <c r="N13" s="31">
        <v>11</v>
      </c>
      <c r="O13" s="31">
        <v>12</v>
      </c>
      <c r="P13" s="36"/>
      <c r="R13" s="148"/>
      <c r="S13" s="55"/>
    </row>
    <row r="14" spans="1:18" s="23" customFormat="1" ht="138.75" customHeight="1">
      <c r="A14" s="343" t="s">
        <v>323</v>
      </c>
      <c r="B14" s="344"/>
      <c r="C14" s="56" t="s">
        <v>169</v>
      </c>
      <c r="D14" s="11"/>
      <c r="E14" s="11"/>
      <c r="F14" s="15"/>
      <c r="G14" s="14"/>
      <c r="H14" s="296" t="s">
        <v>170</v>
      </c>
      <c r="I14" s="297"/>
      <c r="J14" s="298"/>
      <c r="K14" s="10" t="s">
        <v>22</v>
      </c>
      <c r="L14" s="35">
        <v>744</v>
      </c>
      <c r="M14" s="35">
        <v>0</v>
      </c>
      <c r="N14" s="35">
        <v>0</v>
      </c>
      <c r="O14" s="35">
        <v>0</v>
      </c>
      <c r="P14" s="36"/>
      <c r="R14" s="148"/>
    </row>
    <row r="15" spans="1:18" ht="33" customHeight="1">
      <c r="A15" s="243" t="s">
        <v>95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300"/>
      <c r="Q15" s="300"/>
      <c r="R15" s="149"/>
    </row>
    <row r="16" spans="1:6" ht="15">
      <c r="A16" s="29" t="s">
        <v>94</v>
      </c>
      <c r="B16" s="29"/>
      <c r="C16" s="29"/>
      <c r="D16" s="29"/>
      <c r="E16" s="29"/>
      <c r="F16" s="26">
        <v>15</v>
      </c>
    </row>
    <row r="17" spans="1:12" ht="15">
      <c r="A17" s="236" t="s">
        <v>91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</row>
    <row r="18" ht="20.25" customHeight="1"/>
    <row r="19" spans="1:16" ht="20.25" customHeight="1">
      <c r="A19" s="235" t="s">
        <v>21</v>
      </c>
      <c r="B19" s="235"/>
      <c r="C19" s="249" t="s">
        <v>88</v>
      </c>
      <c r="D19" s="249"/>
      <c r="E19" s="249"/>
      <c r="F19" s="235" t="s">
        <v>89</v>
      </c>
      <c r="G19" s="235"/>
      <c r="H19" s="296" t="s">
        <v>157</v>
      </c>
      <c r="I19" s="297"/>
      <c r="J19" s="297"/>
      <c r="K19" s="297"/>
      <c r="L19" s="297"/>
      <c r="M19" s="298"/>
      <c r="N19" s="206" t="s">
        <v>156</v>
      </c>
      <c r="O19" s="206"/>
      <c r="P19" s="206"/>
    </row>
    <row r="20" spans="1:16" ht="48.75" customHeight="1">
      <c r="A20" s="235"/>
      <c r="B20" s="235"/>
      <c r="C20" s="249"/>
      <c r="D20" s="249"/>
      <c r="E20" s="249"/>
      <c r="F20" s="235"/>
      <c r="G20" s="235"/>
      <c r="H20" s="267" t="s">
        <v>17</v>
      </c>
      <c r="I20" s="268"/>
      <c r="J20" s="269"/>
      <c r="K20" s="244" t="s">
        <v>18</v>
      </c>
      <c r="L20" s="244"/>
      <c r="M20" s="299" t="s">
        <v>97</v>
      </c>
      <c r="N20" s="201" t="s">
        <v>238</v>
      </c>
      <c r="O20" s="201" t="s">
        <v>186</v>
      </c>
      <c r="P20" s="201" t="s">
        <v>187</v>
      </c>
    </row>
    <row r="21" spans="1:21" ht="84.75" customHeight="1">
      <c r="A21" s="235"/>
      <c r="B21" s="235"/>
      <c r="C21" s="58" t="s">
        <v>90</v>
      </c>
      <c r="D21" s="58" t="s">
        <v>90</v>
      </c>
      <c r="E21" s="58" t="s">
        <v>90</v>
      </c>
      <c r="F21" s="58" t="s">
        <v>90</v>
      </c>
      <c r="G21" s="58" t="s">
        <v>90</v>
      </c>
      <c r="H21" s="270"/>
      <c r="I21" s="271"/>
      <c r="J21" s="272"/>
      <c r="K21" s="20" t="s">
        <v>148</v>
      </c>
      <c r="L21" s="20" t="s">
        <v>14</v>
      </c>
      <c r="M21" s="244"/>
      <c r="N21" s="202"/>
      <c r="O21" s="202"/>
      <c r="P21" s="202"/>
      <c r="U21" s="89"/>
    </row>
    <row r="22" spans="1:21" ht="13.5" customHeight="1">
      <c r="A22" s="231">
        <v>1</v>
      </c>
      <c r="B22" s="231"/>
      <c r="C22" s="26">
        <v>2</v>
      </c>
      <c r="D22" s="26">
        <v>3</v>
      </c>
      <c r="E22" s="26">
        <v>4</v>
      </c>
      <c r="F22" s="26">
        <v>5</v>
      </c>
      <c r="G22" s="26">
        <v>6</v>
      </c>
      <c r="H22" s="259">
        <v>7</v>
      </c>
      <c r="I22" s="260"/>
      <c r="J22" s="261"/>
      <c r="K22" s="26">
        <v>8</v>
      </c>
      <c r="L22" s="26">
        <v>9</v>
      </c>
      <c r="M22" s="26">
        <v>10</v>
      </c>
      <c r="N22" s="31">
        <v>11</v>
      </c>
      <c r="O22" s="31">
        <v>12</v>
      </c>
      <c r="P22" s="31">
        <v>13</v>
      </c>
      <c r="U22" s="89"/>
    </row>
    <row r="23" spans="1:21" ht="42.75" customHeight="1" hidden="1">
      <c r="A23" s="310" t="s">
        <v>323</v>
      </c>
      <c r="B23" s="311"/>
      <c r="C23" s="308" t="s">
        <v>171</v>
      </c>
      <c r="D23" s="282"/>
      <c r="E23" s="282"/>
      <c r="F23" s="284"/>
      <c r="G23" s="284"/>
      <c r="H23" s="285" t="s">
        <v>172</v>
      </c>
      <c r="I23" s="286"/>
      <c r="J23" s="287"/>
      <c r="K23" s="291" t="s">
        <v>98</v>
      </c>
      <c r="L23" s="279">
        <v>796</v>
      </c>
      <c r="M23" s="279"/>
      <c r="N23" s="281">
        <f>'[1]ч.2 раздел 1работы'!$M$23</f>
        <v>120978</v>
      </c>
      <c r="O23" s="38"/>
      <c r="P23" s="38"/>
      <c r="S23" s="54"/>
      <c r="T23" s="53"/>
      <c r="U23" s="89"/>
    </row>
    <row r="24" spans="1:21" ht="132.75" customHeight="1">
      <c r="A24" s="312"/>
      <c r="B24" s="313"/>
      <c r="C24" s="309"/>
      <c r="D24" s="283"/>
      <c r="E24" s="283"/>
      <c r="F24" s="283"/>
      <c r="G24" s="283"/>
      <c r="H24" s="288"/>
      <c r="I24" s="289"/>
      <c r="J24" s="290"/>
      <c r="K24" s="283"/>
      <c r="L24" s="280"/>
      <c r="M24" s="280"/>
      <c r="N24" s="280"/>
      <c r="O24" s="38">
        <f>N23</f>
        <v>120978</v>
      </c>
      <c r="P24" s="38">
        <f>O24</f>
        <v>120978</v>
      </c>
      <c r="R24" s="150"/>
      <c r="U24" s="28"/>
    </row>
    <row r="25" ht="15">
      <c r="T25" s="55"/>
    </row>
    <row r="26" spans="1:21" ht="15">
      <c r="A26" s="234" t="s">
        <v>95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148"/>
      <c r="T26" s="118"/>
      <c r="U26" s="118"/>
    </row>
    <row r="27" spans="1:21" ht="15">
      <c r="A27" s="29" t="s">
        <v>94</v>
      </c>
      <c r="B27" s="29"/>
      <c r="C27" s="29"/>
      <c r="D27" s="29"/>
      <c r="E27" s="29"/>
      <c r="F27" s="26">
        <v>15</v>
      </c>
      <c r="G27" s="29"/>
      <c r="H27" s="29"/>
      <c r="I27" s="29"/>
      <c r="J27" s="29"/>
      <c r="K27" s="29"/>
      <c r="L27" s="29"/>
      <c r="M27" s="29"/>
      <c r="N27" s="33"/>
      <c r="O27" s="33"/>
      <c r="P27" s="33"/>
      <c r="Q27" s="29"/>
      <c r="R27" s="151"/>
      <c r="T27" s="63"/>
      <c r="U27" s="65"/>
    </row>
    <row r="28" spans="1:21" ht="15">
      <c r="A28" s="234" t="s">
        <v>224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T28" s="55"/>
      <c r="U28" s="60"/>
    </row>
    <row r="29" spans="7:20" ht="15">
      <c r="G29" s="234" t="s">
        <v>84</v>
      </c>
      <c r="H29" s="234"/>
      <c r="T29" s="60"/>
    </row>
    <row r="30" spans="1:20" ht="15">
      <c r="A30" s="236" t="s">
        <v>85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T30" s="60"/>
    </row>
    <row r="31" spans="1:20" ht="1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2" t="s">
        <v>12</v>
      </c>
      <c r="M31" s="232"/>
      <c r="N31" s="233"/>
      <c r="O31" s="337"/>
      <c r="S31" s="96"/>
      <c r="T31" s="60"/>
    </row>
    <row r="32" spans="1:20" ht="26.25" customHeight="1">
      <c r="A32" s="339" t="s">
        <v>101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232" t="s">
        <v>93</v>
      </c>
      <c r="M32" s="232"/>
      <c r="N32" s="233"/>
      <c r="O32" s="338"/>
      <c r="T32" s="60"/>
    </row>
    <row r="33" spans="1:20" ht="15">
      <c r="A33" s="236" t="s">
        <v>128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T33" s="60"/>
    </row>
    <row r="34" spans="1:20" ht="15">
      <c r="A34" s="236" t="s">
        <v>86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T34" s="60"/>
    </row>
    <row r="35" spans="1:20" ht="15">
      <c r="A35" s="236" t="s">
        <v>87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T35" s="60"/>
    </row>
    <row r="36" spans="1:20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T36" s="60"/>
    </row>
    <row r="37" spans="1:20" ht="15" customHeight="1">
      <c r="A37" s="235" t="s">
        <v>21</v>
      </c>
      <c r="B37" s="235"/>
      <c r="C37" s="331" t="s">
        <v>88</v>
      </c>
      <c r="D37" s="332"/>
      <c r="E37" s="333"/>
      <c r="F37" s="235" t="s">
        <v>89</v>
      </c>
      <c r="G37" s="235"/>
      <c r="H37" s="296" t="s">
        <v>96</v>
      </c>
      <c r="I37" s="297"/>
      <c r="J37" s="297"/>
      <c r="K37" s="297"/>
      <c r="L37" s="298"/>
      <c r="M37" s="235" t="s">
        <v>92</v>
      </c>
      <c r="N37" s="235"/>
      <c r="O37" s="235"/>
      <c r="T37" s="60"/>
    </row>
    <row r="38" spans="1:20" ht="47.25" customHeight="1">
      <c r="A38" s="235"/>
      <c r="B38" s="235"/>
      <c r="C38" s="334"/>
      <c r="D38" s="335"/>
      <c r="E38" s="336"/>
      <c r="F38" s="235"/>
      <c r="G38" s="235"/>
      <c r="H38" s="267" t="s">
        <v>17</v>
      </c>
      <c r="I38" s="268"/>
      <c r="J38" s="269"/>
      <c r="K38" s="244" t="s">
        <v>18</v>
      </c>
      <c r="L38" s="244"/>
      <c r="M38" s="201" t="s">
        <v>238</v>
      </c>
      <c r="N38" s="201" t="s">
        <v>186</v>
      </c>
      <c r="O38" s="201" t="s">
        <v>187</v>
      </c>
      <c r="T38" s="60"/>
    </row>
    <row r="39" spans="1:20" ht="45.75">
      <c r="A39" s="235"/>
      <c r="B39" s="235"/>
      <c r="C39" s="4" t="s">
        <v>90</v>
      </c>
      <c r="D39" s="4" t="s">
        <v>90</v>
      </c>
      <c r="E39" s="4" t="s">
        <v>90</v>
      </c>
      <c r="F39" s="4" t="s">
        <v>90</v>
      </c>
      <c r="G39" s="4" t="s">
        <v>90</v>
      </c>
      <c r="H39" s="270"/>
      <c r="I39" s="271"/>
      <c r="J39" s="272"/>
      <c r="K39" s="20" t="s">
        <v>173</v>
      </c>
      <c r="L39" s="20" t="s">
        <v>14</v>
      </c>
      <c r="M39" s="202"/>
      <c r="N39" s="202"/>
      <c r="O39" s="202"/>
      <c r="T39" s="60"/>
    </row>
    <row r="40" spans="1:20" ht="15">
      <c r="A40" s="231">
        <v>1</v>
      </c>
      <c r="B40" s="231"/>
      <c r="C40" s="26">
        <v>2</v>
      </c>
      <c r="D40" s="26">
        <v>3</v>
      </c>
      <c r="E40" s="26">
        <v>4</v>
      </c>
      <c r="F40" s="26">
        <v>5</v>
      </c>
      <c r="G40" s="26">
        <v>6</v>
      </c>
      <c r="H40" s="259">
        <v>7</v>
      </c>
      <c r="I40" s="260"/>
      <c r="J40" s="261"/>
      <c r="K40" s="26">
        <v>8</v>
      </c>
      <c r="L40" s="26">
        <v>9</v>
      </c>
      <c r="M40" s="26">
        <v>10</v>
      </c>
      <c r="N40" s="31">
        <v>11</v>
      </c>
      <c r="O40" s="31">
        <v>12</v>
      </c>
      <c r="P40" s="36"/>
      <c r="Q40" s="23"/>
      <c r="R40" s="148"/>
      <c r="T40" s="60"/>
    </row>
    <row r="41" spans="1:20" ht="83.25" customHeight="1">
      <c r="A41" s="345" t="s">
        <v>321</v>
      </c>
      <c r="B41" s="346"/>
      <c r="C41" s="292" t="s">
        <v>174</v>
      </c>
      <c r="D41" s="293"/>
      <c r="E41" s="294"/>
      <c r="F41" s="18"/>
      <c r="G41" s="12"/>
      <c r="H41" s="292" t="s">
        <v>170</v>
      </c>
      <c r="I41" s="293"/>
      <c r="J41" s="294"/>
      <c r="K41" s="13" t="s">
        <v>22</v>
      </c>
      <c r="L41" s="35">
        <v>744</v>
      </c>
      <c r="M41" s="35">
        <v>0</v>
      </c>
      <c r="N41" s="35">
        <v>0</v>
      </c>
      <c r="O41" s="35">
        <v>0</v>
      </c>
      <c r="P41" s="36"/>
      <c r="Q41" s="23"/>
      <c r="R41" s="148"/>
      <c r="T41" s="60"/>
    </row>
    <row r="42" spans="1:20" ht="87.75" customHeight="1">
      <c r="A42" s="295" t="s">
        <v>322</v>
      </c>
      <c r="B42" s="295"/>
      <c r="C42" s="292" t="s">
        <v>176</v>
      </c>
      <c r="D42" s="293"/>
      <c r="E42" s="294"/>
      <c r="F42" s="15"/>
      <c r="G42" s="14"/>
      <c r="H42" s="292" t="s">
        <v>170</v>
      </c>
      <c r="I42" s="293"/>
      <c r="J42" s="294"/>
      <c r="K42" s="16" t="s">
        <v>22</v>
      </c>
      <c r="L42" s="27">
        <v>744</v>
      </c>
      <c r="M42" s="27">
        <v>0</v>
      </c>
      <c r="N42" s="27">
        <v>0</v>
      </c>
      <c r="O42" s="27">
        <v>0</v>
      </c>
      <c r="P42" s="36"/>
      <c r="Q42" s="23"/>
      <c r="R42" s="152">
        <f>SUM(R45:R157)</f>
        <v>108.66666666666667</v>
      </c>
      <c r="T42" s="60"/>
    </row>
    <row r="43" spans="1:20" ht="28.5" customHeight="1">
      <c r="A43" s="42"/>
      <c r="B43" s="42"/>
      <c r="C43" s="3"/>
      <c r="D43" s="3"/>
      <c r="E43" s="3"/>
      <c r="F43" s="19"/>
      <c r="G43" s="3"/>
      <c r="H43" s="37"/>
      <c r="I43" s="37"/>
      <c r="K43" s="6"/>
      <c r="L43" s="32"/>
      <c r="M43" s="32"/>
      <c r="N43" s="32"/>
      <c r="O43" s="32"/>
      <c r="P43" s="40"/>
      <c r="Q43" s="41"/>
      <c r="R43" s="153"/>
      <c r="T43" s="60"/>
    </row>
    <row r="44" spans="1:20" ht="15">
      <c r="A44" s="300" t="s">
        <v>95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149"/>
      <c r="T44" s="60"/>
    </row>
    <row r="45" spans="1:20" ht="15">
      <c r="A45" s="29" t="s">
        <v>94</v>
      </c>
      <c r="B45" s="29"/>
      <c r="C45" s="29"/>
      <c r="D45" s="29"/>
      <c r="E45" s="29"/>
      <c r="F45" s="26">
        <v>15</v>
      </c>
      <c r="T45" s="60"/>
    </row>
    <row r="46" spans="1:20" ht="15">
      <c r="A46" s="236" t="s">
        <v>91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T46" s="60"/>
    </row>
    <row r="47" ht="15">
      <c r="T47" s="60"/>
    </row>
    <row r="48" spans="1:20" ht="15" customHeight="1">
      <c r="A48" s="266" t="s">
        <v>21</v>
      </c>
      <c r="B48" s="266"/>
      <c r="C48" s="314" t="s">
        <v>88</v>
      </c>
      <c r="D48" s="315"/>
      <c r="E48" s="316"/>
      <c r="F48" s="266" t="s">
        <v>89</v>
      </c>
      <c r="G48" s="266"/>
      <c r="H48" s="292" t="s">
        <v>157</v>
      </c>
      <c r="I48" s="293"/>
      <c r="J48" s="293"/>
      <c r="K48" s="293"/>
      <c r="L48" s="293"/>
      <c r="M48" s="294"/>
      <c r="N48" s="325" t="s">
        <v>156</v>
      </c>
      <c r="O48" s="325"/>
      <c r="P48" s="325"/>
      <c r="T48" s="60"/>
    </row>
    <row r="49" spans="1:20" ht="57" customHeight="1">
      <c r="A49" s="266"/>
      <c r="B49" s="266"/>
      <c r="C49" s="317"/>
      <c r="D49" s="318"/>
      <c r="E49" s="319"/>
      <c r="F49" s="266"/>
      <c r="G49" s="266"/>
      <c r="H49" s="285" t="s">
        <v>17</v>
      </c>
      <c r="I49" s="326"/>
      <c r="J49" s="327"/>
      <c r="K49" s="307" t="s">
        <v>18</v>
      </c>
      <c r="L49" s="307"/>
      <c r="M49" s="284" t="s">
        <v>97</v>
      </c>
      <c r="N49" s="201" t="s">
        <v>238</v>
      </c>
      <c r="O49" s="201" t="s">
        <v>186</v>
      </c>
      <c r="P49" s="201" t="s">
        <v>187</v>
      </c>
      <c r="T49" s="60"/>
    </row>
    <row r="50" spans="1:20" ht="82.5" customHeight="1">
      <c r="A50" s="266"/>
      <c r="B50" s="266"/>
      <c r="C50" s="58" t="s">
        <v>90</v>
      </c>
      <c r="D50" s="58" t="s">
        <v>90</v>
      </c>
      <c r="E50" s="58" t="s">
        <v>90</v>
      </c>
      <c r="F50" s="58" t="s">
        <v>90</v>
      </c>
      <c r="G50" s="58" t="s">
        <v>90</v>
      </c>
      <c r="H50" s="328"/>
      <c r="I50" s="329"/>
      <c r="J50" s="330"/>
      <c r="K50" s="20" t="s">
        <v>173</v>
      </c>
      <c r="L50" s="20" t="s">
        <v>14</v>
      </c>
      <c r="M50" s="307"/>
      <c r="N50" s="202"/>
      <c r="O50" s="202"/>
      <c r="P50" s="202"/>
      <c r="T50" s="60"/>
    </row>
    <row r="51" spans="1:20" ht="15">
      <c r="A51" s="231">
        <v>1</v>
      </c>
      <c r="B51" s="231"/>
      <c r="C51" s="26">
        <v>2</v>
      </c>
      <c r="D51" s="26">
        <v>3</v>
      </c>
      <c r="E51" s="26">
        <v>4</v>
      </c>
      <c r="F51" s="26">
        <v>5</v>
      </c>
      <c r="G51" s="26">
        <v>6</v>
      </c>
      <c r="H51" s="259">
        <v>7</v>
      </c>
      <c r="I51" s="260"/>
      <c r="J51" s="261"/>
      <c r="K51" s="26">
        <v>8</v>
      </c>
      <c r="L51" s="26">
        <v>9</v>
      </c>
      <c r="M51" s="26">
        <v>10</v>
      </c>
      <c r="N51" s="31">
        <v>11</v>
      </c>
      <c r="O51" s="31">
        <v>12</v>
      </c>
      <c r="P51" s="31">
        <v>13</v>
      </c>
      <c r="T51" s="60"/>
    </row>
    <row r="52" spans="1:21" ht="63" customHeight="1">
      <c r="A52" s="345" t="s">
        <v>321</v>
      </c>
      <c r="B52" s="346"/>
      <c r="C52" s="292" t="s">
        <v>174</v>
      </c>
      <c r="D52" s="293"/>
      <c r="E52" s="294"/>
      <c r="F52" s="12"/>
      <c r="G52" s="12"/>
      <c r="H52" s="285" t="s">
        <v>175</v>
      </c>
      <c r="I52" s="326"/>
      <c r="J52" s="327"/>
      <c r="K52" s="13" t="s">
        <v>98</v>
      </c>
      <c r="L52" s="35">
        <v>796</v>
      </c>
      <c r="M52" s="35"/>
      <c r="N52" s="90">
        <f>'[1]ч.2 раздел 1работы'!M47</f>
        <v>9.333333333333334</v>
      </c>
      <c r="O52" s="90">
        <f>N52</f>
        <v>9.333333333333334</v>
      </c>
      <c r="P52" s="90">
        <f>O52</f>
        <v>9.333333333333334</v>
      </c>
      <c r="T52" s="55"/>
      <c r="U52" s="60"/>
    </row>
    <row r="53" spans="1:21" ht="84.75" customHeight="1">
      <c r="A53" s="295" t="s">
        <v>322</v>
      </c>
      <c r="B53" s="295"/>
      <c r="C53" s="292" t="s">
        <v>176</v>
      </c>
      <c r="D53" s="293"/>
      <c r="E53" s="294"/>
      <c r="F53" s="15"/>
      <c r="G53" s="14"/>
      <c r="H53" s="266" t="s">
        <v>177</v>
      </c>
      <c r="I53" s="266"/>
      <c r="J53" s="266"/>
      <c r="K53" s="16" t="s">
        <v>98</v>
      </c>
      <c r="L53" s="27">
        <v>796</v>
      </c>
      <c r="M53" s="27"/>
      <c r="N53" s="90">
        <f>'[1]ч.2 раздел 1работы'!M48</f>
        <v>18</v>
      </c>
      <c r="O53" s="90">
        <f>N53</f>
        <v>18</v>
      </c>
      <c r="P53" s="90">
        <f>O53</f>
        <v>18</v>
      </c>
      <c r="Q53" s="23"/>
      <c r="R53" s="152">
        <f>SUM(N52:N53)</f>
        <v>27.333333333333336</v>
      </c>
      <c r="T53" s="64"/>
      <c r="U53" s="60"/>
    </row>
    <row r="54" ht="15">
      <c r="T54" s="60"/>
    </row>
    <row r="55" spans="1:20" ht="15">
      <c r="A55" s="234" t="s">
        <v>95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148"/>
      <c r="T55" s="60"/>
    </row>
    <row r="56" spans="1:20" ht="15">
      <c r="A56" s="29" t="s">
        <v>94</v>
      </c>
      <c r="B56" s="29"/>
      <c r="C56" s="29"/>
      <c r="D56" s="29"/>
      <c r="E56" s="29"/>
      <c r="F56" s="26">
        <v>15</v>
      </c>
      <c r="G56" s="29"/>
      <c r="H56" s="29"/>
      <c r="I56" s="29"/>
      <c r="J56" s="29"/>
      <c r="K56" s="29"/>
      <c r="L56" s="29"/>
      <c r="M56" s="29"/>
      <c r="N56" s="33"/>
      <c r="O56" s="33"/>
      <c r="P56" s="33"/>
      <c r="Q56" s="29"/>
      <c r="R56" s="151"/>
      <c r="T56" s="60"/>
    </row>
    <row r="57" ht="15">
      <c r="T57" s="60"/>
    </row>
    <row r="58" spans="1:20" ht="15">
      <c r="A58" s="234" t="s">
        <v>224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T58" s="60"/>
    </row>
    <row r="59" spans="7:20" ht="15">
      <c r="G59" s="234" t="s">
        <v>100</v>
      </c>
      <c r="H59" s="234"/>
      <c r="T59" s="60"/>
    </row>
    <row r="60" spans="1:20" ht="15">
      <c r="A60" s="236" t="s">
        <v>85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T60" s="60"/>
    </row>
    <row r="61" spans="1:20" ht="15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2" t="s">
        <v>12</v>
      </c>
      <c r="M61" s="232"/>
      <c r="N61" s="233"/>
      <c r="O61" s="337"/>
      <c r="T61" s="60"/>
    </row>
    <row r="62" spans="1:20" ht="15" customHeight="1">
      <c r="A62" s="339" t="s">
        <v>103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232" t="s">
        <v>93</v>
      </c>
      <c r="M62" s="232"/>
      <c r="N62" s="233"/>
      <c r="O62" s="338"/>
      <c r="T62" s="60"/>
    </row>
    <row r="63" spans="1:20" ht="15">
      <c r="A63" s="236" t="s">
        <v>128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T63" s="60"/>
    </row>
    <row r="64" spans="1:20" ht="15">
      <c r="A64" s="236" t="s">
        <v>86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T64" s="60"/>
    </row>
    <row r="65" spans="1:20" ht="13.5" customHeight="1">
      <c r="A65" s="236" t="s">
        <v>87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T65" s="60"/>
    </row>
    <row r="66" spans="1:20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T66" s="60"/>
    </row>
    <row r="67" spans="1:20" ht="15" customHeight="1">
      <c r="A67" s="235" t="s">
        <v>21</v>
      </c>
      <c r="B67" s="235"/>
      <c r="C67" s="331" t="s">
        <v>88</v>
      </c>
      <c r="D67" s="332"/>
      <c r="E67" s="333"/>
      <c r="F67" s="235" t="s">
        <v>89</v>
      </c>
      <c r="G67" s="235"/>
      <c r="H67" s="296" t="s">
        <v>96</v>
      </c>
      <c r="I67" s="297"/>
      <c r="J67" s="297"/>
      <c r="K67" s="297"/>
      <c r="L67" s="298"/>
      <c r="M67" s="235" t="s">
        <v>92</v>
      </c>
      <c r="N67" s="235"/>
      <c r="O67" s="235"/>
      <c r="T67" s="60"/>
    </row>
    <row r="68" spans="1:20" ht="47.25" customHeight="1">
      <c r="A68" s="235"/>
      <c r="B68" s="235"/>
      <c r="C68" s="334"/>
      <c r="D68" s="335"/>
      <c r="E68" s="336"/>
      <c r="F68" s="235"/>
      <c r="G68" s="235"/>
      <c r="H68" s="267" t="s">
        <v>17</v>
      </c>
      <c r="I68" s="268"/>
      <c r="J68" s="269"/>
      <c r="K68" s="244" t="s">
        <v>18</v>
      </c>
      <c r="L68" s="244"/>
      <c r="M68" s="201" t="s">
        <v>238</v>
      </c>
      <c r="N68" s="201" t="s">
        <v>186</v>
      </c>
      <c r="O68" s="201" t="s">
        <v>187</v>
      </c>
      <c r="T68" s="60"/>
    </row>
    <row r="69" spans="1:20" ht="88.5" customHeight="1">
      <c r="A69" s="235"/>
      <c r="B69" s="235"/>
      <c r="C69" s="4" t="s">
        <v>90</v>
      </c>
      <c r="D69" s="4" t="s">
        <v>90</v>
      </c>
      <c r="E69" s="4" t="s">
        <v>90</v>
      </c>
      <c r="F69" s="4" t="s">
        <v>90</v>
      </c>
      <c r="G69" s="4" t="s">
        <v>90</v>
      </c>
      <c r="H69" s="270"/>
      <c r="I69" s="271"/>
      <c r="J69" s="272"/>
      <c r="K69" s="20" t="s">
        <v>173</v>
      </c>
      <c r="L69" s="20" t="s">
        <v>14</v>
      </c>
      <c r="M69" s="202"/>
      <c r="N69" s="202"/>
      <c r="O69" s="202"/>
      <c r="T69" s="60"/>
    </row>
    <row r="70" spans="1:20" ht="13.5" customHeight="1">
      <c r="A70" s="231">
        <v>1</v>
      </c>
      <c r="B70" s="231"/>
      <c r="C70" s="26">
        <v>2</v>
      </c>
      <c r="D70" s="26">
        <v>3</v>
      </c>
      <c r="E70" s="26">
        <v>4</v>
      </c>
      <c r="F70" s="26">
        <v>5</v>
      </c>
      <c r="G70" s="26">
        <v>6</v>
      </c>
      <c r="H70" s="259">
        <v>7</v>
      </c>
      <c r="I70" s="260"/>
      <c r="J70" s="261"/>
      <c r="K70" s="26">
        <v>8</v>
      </c>
      <c r="L70" s="26">
        <v>9</v>
      </c>
      <c r="M70" s="26">
        <v>10</v>
      </c>
      <c r="N70" s="31">
        <v>11</v>
      </c>
      <c r="O70" s="31">
        <v>12</v>
      </c>
      <c r="P70" s="36"/>
      <c r="Q70" s="23"/>
      <c r="R70" s="148"/>
      <c r="T70" s="60"/>
    </row>
    <row r="71" spans="1:20" ht="72.75" customHeight="1">
      <c r="A71" s="295" t="s">
        <v>319</v>
      </c>
      <c r="B71" s="295"/>
      <c r="C71" s="292" t="s">
        <v>159</v>
      </c>
      <c r="D71" s="293"/>
      <c r="E71" s="294"/>
      <c r="F71" s="15"/>
      <c r="G71" s="14"/>
      <c r="H71" s="292" t="s">
        <v>170</v>
      </c>
      <c r="I71" s="293"/>
      <c r="J71" s="294"/>
      <c r="K71" s="16" t="s">
        <v>22</v>
      </c>
      <c r="L71" s="27">
        <v>744</v>
      </c>
      <c r="M71" s="25">
        <v>0</v>
      </c>
      <c r="N71" s="27">
        <v>0</v>
      </c>
      <c r="O71" s="27">
        <v>0</v>
      </c>
      <c r="P71" s="40"/>
      <c r="Q71" s="41"/>
      <c r="R71" s="153"/>
      <c r="T71" s="60"/>
    </row>
    <row r="72" spans="1:20" ht="79.5" customHeight="1">
      <c r="A72" s="295" t="s">
        <v>320</v>
      </c>
      <c r="B72" s="295"/>
      <c r="C72" s="292" t="s">
        <v>160</v>
      </c>
      <c r="D72" s="293"/>
      <c r="E72" s="294"/>
      <c r="F72" s="15"/>
      <c r="G72" s="14"/>
      <c r="H72" s="292" t="s">
        <v>170</v>
      </c>
      <c r="I72" s="293"/>
      <c r="J72" s="294"/>
      <c r="K72" s="16" t="s">
        <v>22</v>
      </c>
      <c r="L72" s="27">
        <v>744</v>
      </c>
      <c r="M72" s="25">
        <v>0</v>
      </c>
      <c r="N72" s="27">
        <v>0</v>
      </c>
      <c r="O72" s="27">
        <v>0</v>
      </c>
      <c r="P72" s="40"/>
      <c r="Q72" s="41"/>
      <c r="R72" s="153"/>
      <c r="T72" s="60"/>
    </row>
    <row r="73" spans="1:20" ht="15">
      <c r="A73" s="42"/>
      <c r="B73" s="42"/>
      <c r="C73" s="3"/>
      <c r="D73" s="3"/>
      <c r="E73" s="3"/>
      <c r="F73" s="19"/>
      <c r="G73" s="3"/>
      <c r="H73" s="37"/>
      <c r="I73" s="37"/>
      <c r="K73" s="6"/>
      <c r="L73" s="32"/>
      <c r="M73" s="32"/>
      <c r="N73" s="32"/>
      <c r="O73" s="32"/>
      <c r="P73" s="40"/>
      <c r="Q73" s="41"/>
      <c r="R73" s="153"/>
      <c r="T73" s="60"/>
    </row>
    <row r="74" spans="1:20" ht="15">
      <c r="A74" s="300" t="s">
        <v>95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149"/>
      <c r="T74" s="60"/>
    </row>
    <row r="75" spans="1:20" ht="15">
      <c r="A75" s="29" t="s">
        <v>94</v>
      </c>
      <c r="B75" s="29"/>
      <c r="C75" s="29"/>
      <c r="D75" s="29"/>
      <c r="E75" s="29"/>
      <c r="F75" s="26">
        <v>15</v>
      </c>
      <c r="T75" s="60"/>
    </row>
    <row r="76" ht="17.25" customHeight="1">
      <c r="T76" s="60"/>
    </row>
    <row r="77" spans="1:20" ht="17.25" customHeight="1">
      <c r="A77" s="236" t="s">
        <v>91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T77" s="60"/>
    </row>
    <row r="78" ht="17.25" customHeight="1">
      <c r="T78" s="60"/>
    </row>
    <row r="79" spans="1:20" ht="17.25" customHeight="1">
      <c r="A79" s="235" t="s">
        <v>21</v>
      </c>
      <c r="B79" s="235"/>
      <c r="C79" s="331" t="s">
        <v>88</v>
      </c>
      <c r="D79" s="332"/>
      <c r="E79" s="333"/>
      <c r="F79" s="235" t="s">
        <v>89</v>
      </c>
      <c r="G79" s="235"/>
      <c r="H79" s="296" t="s">
        <v>157</v>
      </c>
      <c r="I79" s="297"/>
      <c r="J79" s="297"/>
      <c r="K79" s="297"/>
      <c r="L79" s="297"/>
      <c r="M79" s="298"/>
      <c r="N79" s="206" t="s">
        <v>156</v>
      </c>
      <c r="O79" s="206"/>
      <c r="P79" s="206"/>
      <c r="T79" s="60"/>
    </row>
    <row r="80" spans="1:20" ht="46.5" customHeight="1">
      <c r="A80" s="235"/>
      <c r="B80" s="235"/>
      <c r="C80" s="334"/>
      <c r="D80" s="335"/>
      <c r="E80" s="336"/>
      <c r="F80" s="235"/>
      <c r="G80" s="235"/>
      <c r="H80" s="267" t="s">
        <v>17</v>
      </c>
      <c r="I80" s="268"/>
      <c r="J80" s="269"/>
      <c r="K80" s="244" t="s">
        <v>18</v>
      </c>
      <c r="L80" s="244"/>
      <c r="M80" s="299" t="s">
        <v>97</v>
      </c>
      <c r="N80" s="201" t="s">
        <v>238</v>
      </c>
      <c r="O80" s="201" t="s">
        <v>186</v>
      </c>
      <c r="P80" s="201" t="s">
        <v>187</v>
      </c>
      <c r="T80" s="60"/>
    </row>
    <row r="81" spans="1:20" ht="94.5" customHeight="1">
      <c r="A81" s="235"/>
      <c r="B81" s="235"/>
      <c r="C81" s="4" t="s">
        <v>90</v>
      </c>
      <c r="D81" s="4" t="s">
        <v>90</v>
      </c>
      <c r="E81" s="4" t="s">
        <v>90</v>
      </c>
      <c r="F81" s="4" t="s">
        <v>90</v>
      </c>
      <c r="G81" s="4" t="s">
        <v>90</v>
      </c>
      <c r="H81" s="270"/>
      <c r="I81" s="271"/>
      <c r="J81" s="272"/>
      <c r="K81" s="20" t="s">
        <v>178</v>
      </c>
      <c r="L81" s="20" t="s">
        <v>14</v>
      </c>
      <c r="M81" s="244"/>
      <c r="N81" s="202"/>
      <c r="O81" s="202"/>
      <c r="P81" s="202"/>
      <c r="T81" s="60"/>
    </row>
    <row r="82" spans="1:20" ht="15">
      <c r="A82" s="231">
        <v>1</v>
      </c>
      <c r="B82" s="231"/>
      <c r="C82" s="26">
        <v>2</v>
      </c>
      <c r="D82" s="26">
        <v>3</v>
      </c>
      <c r="E82" s="26">
        <v>4</v>
      </c>
      <c r="F82" s="26">
        <v>5</v>
      </c>
      <c r="G82" s="26">
        <v>6</v>
      </c>
      <c r="H82" s="259">
        <v>7</v>
      </c>
      <c r="I82" s="260"/>
      <c r="J82" s="261"/>
      <c r="K82" s="26">
        <v>8</v>
      </c>
      <c r="L82" s="26">
        <v>9</v>
      </c>
      <c r="M82" s="26">
        <v>10</v>
      </c>
      <c r="N82" s="31">
        <v>11</v>
      </c>
      <c r="O82" s="31">
        <v>12</v>
      </c>
      <c r="P82" s="31">
        <v>13</v>
      </c>
      <c r="T82" s="60"/>
    </row>
    <row r="83" spans="1:21" ht="77.25" customHeight="1">
      <c r="A83" s="295" t="s">
        <v>319</v>
      </c>
      <c r="B83" s="295"/>
      <c r="C83" s="292" t="s">
        <v>159</v>
      </c>
      <c r="D83" s="293"/>
      <c r="E83" s="294"/>
      <c r="F83" s="14"/>
      <c r="G83" s="14"/>
      <c r="H83" s="266" t="s">
        <v>99</v>
      </c>
      <c r="I83" s="266"/>
      <c r="J83" s="266"/>
      <c r="K83" s="16" t="s">
        <v>98</v>
      </c>
      <c r="L83" s="27">
        <v>796</v>
      </c>
      <c r="M83" s="27"/>
      <c r="N83" s="90">
        <f>'[1]ч.2 раздел 1работы'!M73</f>
        <v>7.666666666666667</v>
      </c>
      <c r="O83" s="90">
        <f>N83</f>
        <v>7.666666666666667</v>
      </c>
      <c r="P83" s="90">
        <f>O83</f>
        <v>7.666666666666667</v>
      </c>
      <c r="T83" s="55"/>
      <c r="U83" s="60"/>
    </row>
    <row r="84" spans="1:21" ht="67.5" customHeight="1">
      <c r="A84" s="295" t="s">
        <v>320</v>
      </c>
      <c r="B84" s="295"/>
      <c r="C84" s="292" t="s">
        <v>160</v>
      </c>
      <c r="D84" s="293"/>
      <c r="E84" s="294"/>
      <c r="F84" s="14"/>
      <c r="G84" s="14"/>
      <c r="H84" s="266" t="s">
        <v>99</v>
      </c>
      <c r="I84" s="266"/>
      <c r="J84" s="266"/>
      <c r="K84" s="16" t="s">
        <v>98</v>
      </c>
      <c r="L84" s="27">
        <v>796</v>
      </c>
      <c r="M84" s="27"/>
      <c r="N84" s="90">
        <f>'[1]ч.2 раздел 1работы'!M74</f>
        <v>11</v>
      </c>
      <c r="O84" s="90">
        <f>N84</f>
        <v>11</v>
      </c>
      <c r="P84" s="90">
        <f>O84</f>
        <v>11</v>
      </c>
      <c r="R84" s="152">
        <f>SUM(N83:N84)</f>
        <v>18.666666666666668</v>
      </c>
      <c r="T84" s="64"/>
      <c r="U84" s="60"/>
    </row>
    <row r="85" ht="15">
      <c r="T85" s="60"/>
    </row>
    <row r="86" spans="1:20" ht="15">
      <c r="A86" s="234" t="s">
        <v>95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148"/>
      <c r="T86" s="60"/>
    </row>
    <row r="87" spans="1:20" ht="15">
      <c r="A87" s="29" t="s">
        <v>94</v>
      </c>
      <c r="B87" s="29"/>
      <c r="C87" s="29"/>
      <c r="D87" s="29"/>
      <c r="E87" s="29"/>
      <c r="F87" s="26">
        <v>15</v>
      </c>
      <c r="G87" s="29"/>
      <c r="H87" s="29"/>
      <c r="I87" s="29"/>
      <c r="J87" s="29"/>
      <c r="K87" s="29"/>
      <c r="L87" s="29"/>
      <c r="M87" s="29"/>
      <c r="N87" s="33"/>
      <c r="O87" s="33"/>
      <c r="P87" s="33"/>
      <c r="Q87" s="29"/>
      <c r="R87" s="151"/>
      <c r="T87" s="60"/>
    </row>
    <row r="88" ht="15">
      <c r="T88" s="60"/>
    </row>
    <row r="89" ht="8.25" customHeight="1">
      <c r="T89" s="60"/>
    </row>
    <row r="90" spans="1:20" ht="15">
      <c r="A90" s="234" t="s">
        <v>224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T90" s="60"/>
    </row>
    <row r="91" spans="7:20" ht="15">
      <c r="G91" s="234" t="s">
        <v>102</v>
      </c>
      <c r="H91" s="234"/>
      <c r="T91" s="60"/>
    </row>
    <row r="92" spans="1:20" ht="6.75" customHeight="1">
      <c r="A92" s="236" t="s">
        <v>85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T92" s="60"/>
    </row>
    <row r="93" spans="1:20" ht="15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2" t="s">
        <v>12</v>
      </c>
      <c r="M93" s="232"/>
      <c r="N93" s="233"/>
      <c r="O93" s="337"/>
      <c r="T93" s="60"/>
    </row>
    <row r="94" spans="1:20" ht="30" customHeight="1">
      <c r="A94" s="339" t="s">
        <v>141</v>
      </c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232" t="s">
        <v>93</v>
      </c>
      <c r="M94" s="232"/>
      <c r="N94" s="233"/>
      <c r="O94" s="338"/>
      <c r="T94" s="60"/>
    </row>
    <row r="95" spans="1:20" ht="15">
      <c r="A95" s="236" t="s">
        <v>128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T95" s="60"/>
    </row>
    <row r="96" spans="1:20" ht="15">
      <c r="A96" s="236" t="s">
        <v>86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T96" s="60"/>
    </row>
    <row r="97" spans="1:20" ht="13.5" customHeight="1">
      <c r="A97" s="236" t="s">
        <v>87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T97" s="60"/>
    </row>
    <row r="98" spans="1:20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T98" s="60"/>
    </row>
    <row r="99" spans="1:20" ht="15" customHeight="1">
      <c r="A99" s="235" t="s">
        <v>21</v>
      </c>
      <c r="B99" s="235"/>
      <c r="C99" s="331" t="s">
        <v>88</v>
      </c>
      <c r="D99" s="332"/>
      <c r="E99" s="333"/>
      <c r="F99" s="235" t="s">
        <v>89</v>
      </c>
      <c r="G99" s="235"/>
      <c r="H99" s="296" t="s">
        <v>96</v>
      </c>
      <c r="I99" s="297"/>
      <c r="J99" s="297"/>
      <c r="K99" s="297"/>
      <c r="L99" s="298"/>
      <c r="M99" s="235" t="s">
        <v>92</v>
      </c>
      <c r="N99" s="235"/>
      <c r="O99" s="235"/>
      <c r="T99" s="60"/>
    </row>
    <row r="100" spans="1:20" ht="47.25" customHeight="1">
      <c r="A100" s="235"/>
      <c r="B100" s="235"/>
      <c r="C100" s="334"/>
      <c r="D100" s="335"/>
      <c r="E100" s="336"/>
      <c r="F100" s="235"/>
      <c r="G100" s="235"/>
      <c r="H100" s="267" t="s">
        <v>17</v>
      </c>
      <c r="I100" s="268"/>
      <c r="J100" s="269"/>
      <c r="K100" s="244" t="s">
        <v>18</v>
      </c>
      <c r="L100" s="244"/>
      <c r="M100" s="201" t="s">
        <v>238</v>
      </c>
      <c r="N100" s="201" t="s">
        <v>186</v>
      </c>
      <c r="O100" s="201" t="s">
        <v>187</v>
      </c>
      <c r="T100" s="60"/>
    </row>
    <row r="101" spans="1:20" ht="45.75">
      <c r="A101" s="235"/>
      <c r="B101" s="235"/>
      <c r="C101" s="59" t="s">
        <v>90</v>
      </c>
      <c r="D101" s="4" t="s">
        <v>90</v>
      </c>
      <c r="E101" s="4" t="s">
        <v>90</v>
      </c>
      <c r="F101" s="4" t="s">
        <v>90</v>
      </c>
      <c r="G101" s="4" t="s">
        <v>90</v>
      </c>
      <c r="H101" s="270"/>
      <c r="I101" s="271"/>
      <c r="J101" s="272"/>
      <c r="K101" s="20" t="s">
        <v>178</v>
      </c>
      <c r="L101" s="20" t="s">
        <v>14</v>
      </c>
      <c r="M101" s="202"/>
      <c r="N101" s="202"/>
      <c r="O101" s="202"/>
      <c r="T101" s="60"/>
    </row>
    <row r="102" spans="1:20" ht="13.5" customHeight="1">
      <c r="A102" s="231">
        <v>1</v>
      </c>
      <c r="B102" s="231"/>
      <c r="C102" s="26">
        <v>2</v>
      </c>
      <c r="D102" s="26">
        <v>3</v>
      </c>
      <c r="E102" s="26">
        <v>4</v>
      </c>
      <c r="F102" s="26">
        <v>5</v>
      </c>
      <c r="G102" s="26">
        <v>6</v>
      </c>
      <c r="H102" s="259">
        <v>7</v>
      </c>
      <c r="I102" s="260"/>
      <c r="J102" s="261"/>
      <c r="K102" s="26">
        <v>8</v>
      </c>
      <c r="L102" s="26">
        <v>9</v>
      </c>
      <c r="M102" s="26">
        <v>10</v>
      </c>
      <c r="N102" s="31">
        <v>11</v>
      </c>
      <c r="O102" s="31">
        <v>12</v>
      </c>
      <c r="P102" s="36"/>
      <c r="Q102" s="23"/>
      <c r="R102" s="148"/>
      <c r="T102" s="60"/>
    </row>
    <row r="103" spans="1:20" ht="66" customHeight="1">
      <c r="A103" s="295"/>
      <c r="B103" s="295"/>
      <c r="C103" s="292" t="s">
        <v>161</v>
      </c>
      <c r="D103" s="293"/>
      <c r="E103" s="294"/>
      <c r="F103" s="15" t="s">
        <v>142</v>
      </c>
      <c r="G103" s="14"/>
      <c r="H103" s="285" t="s">
        <v>179</v>
      </c>
      <c r="I103" s="326"/>
      <c r="J103" s="327"/>
      <c r="K103" s="16" t="s">
        <v>22</v>
      </c>
      <c r="L103" s="27">
        <v>744</v>
      </c>
      <c r="M103" s="27">
        <v>0</v>
      </c>
      <c r="N103" s="27">
        <v>0</v>
      </c>
      <c r="O103" s="27">
        <v>0</v>
      </c>
      <c r="P103" s="36"/>
      <c r="Q103" s="23"/>
      <c r="R103" s="148"/>
      <c r="T103" s="60"/>
    </row>
    <row r="104" spans="1:20" ht="63.75" customHeight="1">
      <c r="A104" s="295" t="s">
        <v>318</v>
      </c>
      <c r="B104" s="295"/>
      <c r="C104" s="292" t="s">
        <v>162</v>
      </c>
      <c r="D104" s="293"/>
      <c r="E104" s="294"/>
      <c r="F104" s="15" t="s">
        <v>142</v>
      </c>
      <c r="G104" s="14"/>
      <c r="H104" s="285" t="s">
        <v>179</v>
      </c>
      <c r="I104" s="326"/>
      <c r="J104" s="327"/>
      <c r="K104" s="16" t="s">
        <v>22</v>
      </c>
      <c r="L104" s="27">
        <v>744</v>
      </c>
      <c r="M104" s="27">
        <v>0</v>
      </c>
      <c r="N104" s="27">
        <v>0</v>
      </c>
      <c r="O104" s="27">
        <v>0</v>
      </c>
      <c r="P104" s="36"/>
      <c r="Q104" s="23"/>
      <c r="R104" s="148"/>
      <c r="T104" s="60"/>
    </row>
    <row r="105" spans="1:20" ht="63.75" customHeight="1">
      <c r="A105" s="295" t="s">
        <v>318</v>
      </c>
      <c r="B105" s="295"/>
      <c r="C105" s="292" t="s">
        <v>163</v>
      </c>
      <c r="D105" s="293"/>
      <c r="E105" s="294"/>
      <c r="F105" s="15" t="s">
        <v>142</v>
      </c>
      <c r="G105" s="14"/>
      <c r="H105" s="292" t="s">
        <v>179</v>
      </c>
      <c r="I105" s="293"/>
      <c r="J105" s="294"/>
      <c r="K105" s="16" t="s">
        <v>22</v>
      </c>
      <c r="L105" s="27">
        <v>744</v>
      </c>
      <c r="M105" s="27">
        <v>0</v>
      </c>
      <c r="N105" s="27">
        <v>0</v>
      </c>
      <c r="O105" s="27">
        <v>0</v>
      </c>
      <c r="P105" s="36"/>
      <c r="Q105" s="23"/>
      <c r="R105" s="148"/>
      <c r="T105" s="60"/>
    </row>
    <row r="106" spans="1:20" ht="52.5" customHeight="1">
      <c r="A106" s="302"/>
      <c r="B106" s="303"/>
      <c r="C106" s="292" t="s">
        <v>164</v>
      </c>
      <c r="D106" s="293"/>
      <c r="E106" s="294"/>
      <c r="F106" s="15" t="s">
        <v>142</v>
      </c>
      <c r="G106" s="14"/>
      <c r="H106" s="266" t="s">
        <v>179</v>
      </c>
      <c r="I106" s="266"/>
      <c r="J106" s="266"/>
      <c r="K106" s="16" t="s">
        <v>22</v>
      </c>
      <c r="L106" s="27">
        <v>744</v>
      </c>
      <c r="M106" s="27">
        <v>0</v>
      </c>
      <c r="N106" s="27">
        <v>0</v>
      </c>
      <c r="O106" s="27">
        <v>0</v>
      </c>
      <c r="P106" s="36"/>
      <c r="Q106" s="23"/>
      <c r="R106" s="148"/>
      <c r="T106" s="60"/>
    </row>
    <row r="107" spans="1:20" ht="5.25" customHeight="1">
      <c r="A107" s="42"/>
      <c r="B107" s="42"/>
      <c r="C107" s="3"/>
      <c r="D107" s="3"/>
      <c r="E107" s="3"/>
      <c r="F107" s="19"/>
      <c r="G107" s="3"/>
      <c r="H107" s="37"/>
      <c r="I107" s="37"/>
      <c r="K107" s="6"/>
      <c r="L107" s="32"/>
      <c r="M107" s="32"/>
      <c r="N107" s="32"/>
      <c r="O107" s="32"/>
      <c r="P107" s="40"/>
      <c r="Q107" s="41"/>
      <c r="R107" s="153"/>
      <c r="T107" s="60"/>
    </row>
    <row r="108" spans="1:20" ht="10.5" customHeight="1">
      <c r="A108" s="300" t="s">
        <v>95</v>
      </c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149"/>
      <c r="T108" s="60"/>
    </row>
    <row r="109" spans="1:20" ht="15">
      <c r="A109" s="29" t="s">
        <v>94</v>
      </c>
      <c r="B109" s="29"/>
      <c r="C109" s="29"/>
      <c r="D109" s="29"/>
      <c r="E109" s="29"/>
      <c r="F109" s="26">
        <v>15</v>
      </c>
      <c r="T109" s="60"/>
    </row>
    <row r="110" ht="15">
      <c r="T110" s="60"/>
    </row>
    <row r="111" spans="1:20" ht="13.5" customHeight="1">
      <c r="A111" s="236" t="s">
        <v>91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T111" s="60"/>
    </row>
    <row r="112" ht="17.25" customHeight="1">
      <c r="T112" s="60"/>
    </row>
    <row r="113" spans="1:20" ht="15" customHeight="1">
      <c r="A113" s="235" t="s">
        <v>21</v>
      </c>
      <c r="B113" s="235"/>
      <c r="C113" s="331" t="s">
        <v>88</v>
      </c>
      <c r="D113" s="332"/>
      <c r="E113" s="333"/>
      <c r="F113" s="235" t="s">
        <v>89</v>
      </c>
      <c r="G113" s="235"/>
      <c r="H113" s="296" t="s">
        <v>157</v>
      </c>
      <c r="I113" s="297"/>
      <c r="J113" s="297"/>
      <c r="K113" s="297"/>
      <c r="L113" s="297"/>
      <c r="M113" s="298"/>
      <c r="N113" s="206" t="s">
        <v>156</v>
      </c>
      <c r="O113" s="206"/>
      <c r="P113" s="206"/>
      <c r="T113" s="60"/>
    </row>
    <row r="114" spans="1:20" ht="62.25" customHeight="1">
      <c r="A114" s="235"/>
      <c r="B114" s="235"/>
      <c r="C114" s="334"/>
      <c r="D114" s="335"/>
      <c r="E114" s="336"/>
      <c r="F114" s="235"/>
      <c r="G114" s="235"/>
      <c r="H114" s="267" t="s">
        <v>17</v>
      </c>
      <c r="I114" s="268"/>
      <c r="J114" s="269"/>
      <c r="K114" s="244" t="s">
        <v>18</v>
      </c>
      <c r="L114" s="244"/>
      <c r="M114" s="299" t="s">
        <v>97</v>
      </c>
      <c r="N114" s="201" t="s">
        <v>238</v>
      </c>
      <c r="O114" s="201" t="s">
        <v>186</v>
      </c>
      <c r="P114" s="201" t="s">
        <v>187</v>
      </c>
      <c r="T114" s="60"/>
    </row>
    <row r="115" spans="1:20" ht="84" customHeight="1">
      <c r="A115" s="235"/>
      <c r="B115" s="235"/>
      <c r="C115" s="58" t="s">
        <v>90</v>
      </c>
      <c r="D115" s="58" t="s">
        <v>90</v>
      </c>
      <c r="E115" s="58" t="s">
        <v>90</v>
      </c>
      <c r="F115" s="58" t="s">
        <v>90</v>
      </c>
      <c r="G115" s="58" t="s">
        <v>90</v>
      </c>
      <c r="H115" s="270"/>
      <c r="I115" s="271"/>
      <c r="J115" s="272"/>
      <c r="K115" s="20" t="s">
        <v>178</v>
      </c>
      <c r="L115" s="20" t="s">
        <v>14</v>
      </c>
      <c r="M115" s="244"/>
      <c r="N115" s="202"/>
      <c r="O115" s="202"/>
      <c r="P115" s="202"/>
      <c r="T115" s="60"/>
    </row>
    <row r="116" spans="1:20" ht="15">
      <c r="A116" s="231">
        <v>1</v>
      </c>
      <c r="B116" s="231"/>
      <c r="C116" s="26">
        <v>2</v>
      </c>
      <c r="D116" s="26">
        <v>3</v>
      </c>
      <c r="E116" s="26">
        <v>4</v>
      </c>
      <c r="F116" s="26">
        <v>5</v>
      </c>
      <c r="G116" s="26">
        <v>6</v>
      </c>
      <c r="H116" s="259">
        <v>7</v>
      </c>
      <c r="I116" s="260"/>
      <c r="J116" s="261"/>
      <c r="K116" s="26">
        <v>8</v>
      </c>
      <c r="L116" s="26">
        <v>9</v>
      </c>
      <c r="M116" s="26">
        <v>10</v>
      </c>
      <c r="N116" s="31">
        <v>11</v>
      </c>
      <c r="O116" s="31">
        <v>12</v>
      </c>
      <c r="P116" s="31">
        <v>13</v>
      </c>
      <c r="T116" s="60"/>
    </row>
    <row r="117" spans="1:21" ht="80.25" customHeight="1">
      <c r="A117" s="295"/>
      <c r="B117" s="295"/>
      <c r="C117" s="292" t="s">
        <v>161</v>
      </c>
      <c r="D117" s="293"/>
      <c r="E117" s="294"/>
      <c r="F117" s="15"/>
      <c r="G117" s="14"/>
      <c r="H117" s="292" t="s">
        <v>99</v>
      </c>
      <c r="I117" s="293"/>
      <c r="J117" s="294"/>
      <c r="K117" s="16" t="s">
        <v>180</v>
      </c>
      <c r="L117" s="27">
        <v>796</v>
      </c>
      <c r="M117" s="27"/>
      <c r="N117" s="90">
        <f>'[1]ч.2 раздел 1работы'!M102</f>
        <v>15.666666666666666</v>
      </c>
      <c r="O117" s="90">
        <f aca="true" t="shared" si="0" ref="O117:P119">N117</f>
        <v>15.666666666666666</v>
      </c>
      <c r="P117" s="90">
        <f t="shared" si="0"/>
        <v>15.666666666666666</v>
      </c>
      <c r="T117" s="55"/>
      <c r="U117" s="60"/>
    </row>
    <row r="118" spans="1:21" ht="67.5" customHeight="1">
      <c r="A118" s="295" t="s">
        <v>318</v>
      </c>
      <c r="B118" s="295"/>
      <c r="C118" s="292" t="s">
        <v>162</v>
      </c>
      <c r="D118" s="293"/>
      <c r="E118" s="294"/>
      <c r="F118" s="15"/>
      <c r="G118" s="14"/>
      <c r="H118" s="292" t="s">
        <v>99</v>
      </c>
      <c r="I118" s="293"/>
      <c r="J118" s="294"/>
      <c r="K118" s="16" t="s">
        <v>180</v>
      </c>
      <c r="L118" s="27">
        <v>796</v>
      </c>
      <c r="M118" s="27"/>
      <c r="N118" s="90">
        <f>'[1]ч.2 раздел 1работы'!M103</f>
        <v>16</v>
      </c>
      <c r="O118" s="90">
        <f t="shared" si="0"/>
        <v>16</v>
      </c>
      <c r="P118" s="90">
        <f t="shared" si="0"/>
        <v>16</v>
      </c>
      <c r="T118" s="55"/>
      <c r="U118" s="60"/>
    </row>
    <row r="119" spans="1:21" ht="61.5" customHeight="1">
      <c r="A119" s="295" t="s">
        <v>318</v>
      </c>
      <c r="B119" s="295"/>
      <c r="C119" s="292" t="s">
        <v>163</v>
      </c>
      <c r="D119" s="293"/>
      <c r="E119" s="294"/>
      <c r="F119" s="15"/>
      <c r="G119" s="14"/>
      <c r="H119" s="292" t="s">
        <v>99</v>
      </c>
      <c r="I119" s="293"/>
      <c r="J119" s="294"/>
      <c r="K119" s="16" t="s">
        <v>180</v>
      </c>
      <c r="L119" s="27">
        <v>796</v>
      </c>
      <c r="M119" s="27"/>
      <c r="N119" s="90">
        <f>'[1]ч.2 раздел 1работы'!M104</f>
        <v>9.333333333333334</v>
      </c>
      <c r="O119" s="90">
        <f t="shared" si="0"/>
        <v>9.333333333333334</v>
      </c>
      <c r="P119" s="90">
        <f t="shared" si="0"/>
        <v>9.333333333333334</v>
      </c>
      <c r="T119" s="55"/>
      <c r="U119" s="60"/>
    </row>
    <row r="120" spans="1:21" ht="61.5" customHeight="1">
      <c r="A120" s="302"/>
      <c r="B120" s="303"/>
      <c r="C120" s="292" t="s">
        <v>164</v>
      </c>
      <c r="D120" s="293"/>
      <c r="E120" s="294"/>
      <c r="F120" s="15"/>
      <c r="G120" s="14"/>
      <c r="H120" s="292" t="s">
        <v>99</v>
      </c>
      <c r="I120" s="293"/>
      <c r="J120" s="294"/>
      <c r="K120" s="16" t="s">
        <v>180</v>
      </c>
      <c r="L120" s="27">
        <v>796</v>
      </c>
      <c r="M120" s="27"/>
      <c r="N120" s="90">
        <f>'[1]ч.2 раздел 1работы'!M105</f>
        <v>6</v>
      </c>
      <c r="O120" s="90">
        <f>N120</f>
        <v>6</v>
      </c>
      <c r="P120" s="90">
        <f>O120</f>
        <v>6</v>
      </c>
      <c r="R120" s="152">
        <f>SUM(N117:N120)</f>
        <v>47</v>
      </c>
      <c r="T120" s="64"/>
      <c r="U120" s="60"/>
    </row>
    <row r="121" ht="6" customHeight="1">
      <c r="T121" s="60"/>
    </row>
    <row r="122" spans="1:20" ht="15">
      <c r="A122" s="234" t="s">
        <v>95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148"/>
      <c r="T122" s="60"/>
    </row>
    <row r="123" spans="1:20" ht="15">
      <c r="A123" s="29" t="s">
        <v>94</v>
      </c>
      <c r="B123" s="29"/>
      <c r="C123" s="29"/>
      <c r="D123" s="29"/>
      <c r="E123" s="29"/>
      <c r="F123" s="26">
        <v>15</v>
      </c>
      <c r="G123" s="29"/>
      <c r="H123" s="29"/>
      <c r="I123" s="29"/>
      <c r="J123" s="29"/>
      <c r="K123" s="29"/>
      <c r="L123" s="29"/>
      <c r="M123" s="29"/>
      <c r="N123" s="33"/>
      <c r="O123" s="33"/>
      <c r="P123" s="33"/>
      <c r="Q123" s="29"/>
      <c r="R123" s="151"/>
      <c r="T123" s="60"/>
    </row>
    <row r="124" ht="15">
      <c r="T124" s="60"/>
    </row>
    <row r="125" spans="1:20" ht="15">
      <c r="A125" s="234" t="s">
        <v>224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T125" s="60"/>
    </row>
    <row r="126" spans="7:20" ht="15">
      <c r="G126" s="234" t="s">
        <v>125</v>
      </c>
      <c r="H126" s="234"/>
      <c r="T126" s="60"/>
    </row>
    <row r="127" spans="1:20" ht="15">
      <c r="A127" s="236" t="s">
        <v>85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T127" s="60"/>
    </row>
    <row r="128" spans="1:20" ht="15">
      <c r="A128" s="236"/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2" t="s">
        <v>12</v>
      </c>
      <c r="M128" s="232"/>
      <c r="N128" s="233"/>
      <c r="O128" s="337"/>
      <c r="T128" s="60"/>
    </row>
    <row r="129" spans="1:20" ht="30" customHeight="1">
      <c r="A129" s="339" t="s">
        <v>143</v>
      </c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232" t="s">
        <v>93</v>
      </c>
      <c r="M129" s="232"/>
      <c r="N129" s="233"/>
      <c r="O129" s="338"/>
      <c r="S129" s="57"/>
      <c r="T129" s="60"/>
    </row>
    <row r="130" spans="1:20" ht="15">
      <c r="A130" s="236" t="s">
        <v>128</v>
      </c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T130" s="60"/>
    </row>
    <row r="131" spans="1:20" ht="15">
      <c r="A131" s="236" t="s">
        <v>86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T131" s="60"/>
    </row>
    <row r="132" spans="1:20" ht="13.5" customHeight="1">
      <c r="A132" s="236" t="s">
        <v>87</v>
      </c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T132" s="60"/>
    </row>
    <row r="133" spans="1:20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T133" s="60"/>
    </row>
    <row r="134" spans="1:20" ht="15" customHeight="1">
      <c r="A134" s="235" t="s">
        <v>21</v>
      </c>
      <c r="B134" s="235"/>
      <c r="C134" s="331" t="s">
        <v>88</v>
      </c>
      <c r="D134" s="332"/>
      <c r="E134" s="333"/>
      <c r="F134" s="235" t="s">
        <v>89</v>
      </c>
      <c r="G134" s="235"/>
      <c r="H134" s="296" t="s">
        <v>96</v>
      </c>
      <c r="I134" s="297"/>
      <c r="J134" s="297"/>
      <c r="K134" s="297"/>
      <c r="L134" s="298"/>
      <c r="M134" s="235" t="s">
        <v>92</v>
      </c>
      <c r="N134" s="235"/>
      <c r="O134" s="235"/>
      <c r="T134" s="60"/>
    </row>
    <row r="135" spans="1:20" ht="47.25" customHeight="1">
      <c r="A135" s="235"/>
      <c r="B135" s="235"/>
      <c r="C135" s="334"/>
      <c r="D135" s="335"/>
      <c r="E135" s="336"/>
      <c r="F135" s="235"/>
      <c r="G135" s="235"/>
      <c r="H135" s="267" t="s">
        <v>17</v>
      </c>
      <c r="I135" s="268"/>
      <c r="J135" s="269"/>
      <c r="K135" s="244" t="s">
        <v>18</v>
      </c>
      <c r="L135" s="244"/>
      <c r="M135" s="201" t="s">
        <v>238</v>
      </c>
      <c r="N135" s="201" t="s">
        <v>186</v>
      </c>
      <c r="O135" s="201" t="s">
        <v>187</v>
      </c>
      <c r="T135" s="60"/>
    </row>
    <row r="136" spans="1:20" ht="45.75">
      <c r="A136" s="235"/>
      <c r="B136" s="235"/>
      <c r="C136" s="4" t="s">
        <v>90</v>
      </c>
      <c r="D136" s="4" t="s">
        <v>90</v>
      </c>
      <c r="E136" s="4" t="s">
        <v>90</v>
      </c>
      <c r="F136" s="4" t="s">
        <v>90</v>
      </c>
      <c r="G136" s="4" t="s">
        <v>90</v>
      </c>
      <c r="H136" s="270"/>
      <c r="I136" s="271"/>
      <c r="J136" s="272"/>
      <c r="K136" s="20" t="s">
        <v>178</v>
      </c>
      <c r="L136" s="20" t="s">
        <v>14</v>
      </c>
      <c r="M136" s="202"/>
      <c r="N136" s="202"/>
      <c r="O136" s="202"/>
      <c r="T136" s="60"/>
    </row>
    <row r="137" spans="1:20" ht="13.5" customHeight="1">
      <c r="A137" s="231">
        <v>1</v>
      </c>
      <c r="B137" s="231"/>
      <c r="C137" s="26">
        <v>2</v>
      </c>
      <c r="D137" s="26">
        <v>3</v>
      </c>
      <c r="E137" s="26">
        <v>4</v>
      </c>
      <c r="F137" s="26">
        <v>5</v>
      </c>
      <c r="G137" s="26">
        <v>6</v>
      </c>
      <c r="H137" s="259">
        <v>7</v>
      </c>
      <c r="I137" s="260"/>
      <c r="J137" s="261"/>
      <c r="K137" s="26">
        <v>8</v>
      </c>
      <c r="L137" s="26">
        <v>9</v>
      </c>
      <c r="M137" s="26">
        <v>10</v>
      </c>
      <c r="N137" s="31">
        <v>11</v>
      </c>
      <c r="O137" s="31">
        <v>12</v>
      </c>
      <c r="P137" s="36"/>
      <c r="Q137" s="23"/>
      <c r="R137" s="148"/>
      <c r="T137" s="60"/>
    </row>
    <row r="138" spans="1:20" ht="82.5" customHeight="1">
      <c r="A138" s="343" t="s">
        <v>317</v>
      </c>
      <c r="B138" s="344"/>
      <c r="C138" s="292" t="s">
        <v>165</v>
      </c>
      <c r="D138" s="293"/>
      <c r="E138" s="294"/>
      <c r="F138" s="15" t="s">
        <v>142</v>
      </c>
      <c r="G138" s="14"/>
      <c r="H138" s="292" t="s">
        <v>181</v>
      </c>
      <c r="I138" s="293"/>
      <c r="J138" s="294"/>
      <c r="K138" s="16" t="s">
        <v>22</v>
      </c>
      <c r="L138" s="27">
        <v>744</v>
      </c>
      <c r="M138" s="27">
        <v>0</v>
      </c>
      <c r="N138" s="27">
        <v>0</v>
      </c>
      <c r="O138" s="27">
        <v>0</v>
      </c>
      <c r="P138" s="36"/>
      <c r="Q138" s="23"/>
      <c r="R138" s="148"/>
      <c r="T138" s="60"/>
    </row>
    <row r="139" spans="1:20" ht="69" customHeight="1">
      <c r="A139" s="347"/>
      <c r="B139" s="348"/>
      <c r="C139" s="292" t="s">
        <v>166</v>
      </c>
      <c r="D139" s="293"/>
      <c r="E139" s="294"/>
      <c r="F139" s="15" t="s">
        <v>142</v>
      </c>
      <c r="G139" s="14"/>
      <c r="H139" s="292" t="s">
        <v>181</v>
      </c>
      <c r="I139" s="293"/>
      <c r="J139" s="294"/>
      <c r="K139" s="16" t="s">
        <v>22</v>
      </c>
      <c r="L139" s="27">
        <v>744</v>
      </c>
      <c r="M139" s="27">
        <v>0</v>
      </c>
      <c r="N139" s="27">
        <v>0</v>
      </c>
      <c r="O139" s="27">
        <v>0</v>
      </c>
      <c r="P139" s="36"/>
      <c r="Q139" s="23"/>
      <c r="R139" s="148"/>
      <c r="T139" s="60"/>
    </row>
    <row r="140" spans="1:20" ht="72.75" customHeight="1">
      <c r="A140" s="288"/>
      <c r="B140" s="290"/>
      <c r="C140" s="292" t="s">
        <v>167</v>
      </c>
      <c r="D140" s="293"/>
      <c r="E140" s="294"/>
      <c r="F140" s="15" t="s">
        <v>142</v>
      </c>
      <c r="G140" s="14"/>
      <c r="H140" s="292" t="s">
        <v>181</v>
      </c>
      <c r="I140" s="293"/>
      <c r="J140" s="294"/>
      <c r="K140" s="16" t="s">
        <v>22</v>
      </c>
      <c r="L140" s="27">
        <v>744</v>
      </c>
      <c r="M140" s="27">
        <v>0</v>
      </c>
      <c r="N140" s="27">
        <v>0</v>
      </c>
      <c r="O140" s="27">
        <v>0</v>
      </c>
      <c r="P140" s="36"/>
      <c r="Q140" s="23"/>
      <c r="R140" s="148"/>
      <c r="T140" s="60"/>
    </row>
    <row r="141" spans="1:20" ht="6.75" customHeight="1">
      <c r="A141" s="42"/>
      <c r="B141" s="42"/>
      <c r="C141" s="3"/>
      <c r="D141" s="3"/>
      <c r="E141" s="3"/>
      <c r="F141" s="19"/>
      <c r="G141" s="3"/>
      <c r="H141" s="37"/>
      <c r="I141" s="37"/>
      <c r="K141" s="6"/>
      <c r="L141" s="32"/>
      <c r="M141" s="32"/>
      <c r="N141" s="32"/>
      <c r="O141" s="32"/>
      <c r="P141" s="40"/>
      <c r="Q141" s="41"/>
      <c r="R141" s="153"/>
      <c r="T141" s="60"/>
    </row>
    <row r="142" spans="1:20" ht="12" customHeight="1">
      <c r="A142" s="300" t="s">
        <v>95</v>
      </c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149"/>
      <c r="T142" s="60"/>
    </row>
    <row r="143" spans="1:20" ht="15">
      <c r="A143" s="29" t="s">
        <v>94</v>
      </c>
      <c r="B143" s="29"/>
      <c r="C143" s="29"/>
      <c r="D143" s="29"/>
      <c r="E143" s="29"/>
      <c r="F143" s="26">
        <v>15</v>
      </c>
      <c r="T143" s="60"/>
    </row>
    <row r="144" ht="15">
      <c r="T144" s="60"/>
    </row>
    <row r="145" spans="1:20" ht="13.5" customHeight="1">
      <c r="A145" s="320" t="s">
        <v>91</v>
      </c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  <c r="L145" s="320"/>
      <c r="M145" s="60"/>
      <c r="N145" s="61"/>
      <c r="O145" s="61"/>
      <c r="P145" s="61"/>
      <c r="Q145" s="60"/>
      <c r="R145" s="154"/>
      <c r="T145" s="60"/>
    </row>
    <row r="146" spans="1:20" ht="17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1"/>
      <c r="P146" s="61"/>
      <c r="Q146" s="60"/>
      <c r="R146" s="154"/>
      <c r="T146" s="60"/>
    </row>
    <row r="147" spans="1:20" ht="15" customHeight="1">
      <c r="A147" s="266" t="s">
        <v>21</v>
      </c>
      <c r="B147" s="266"/>
      <c r="C147" s="314" t="s">
        <v>88</v>
      </c>
      <c r="D147" s="315"/>
      <c r="E147" s="316"/>
      <c r="F147" s="266" t="s">
        <v>89</v>
      </c>
      <c r="G147" s="266"/>
      <c r="H147" s="292" t="s">
        <v>157</v>
      </c>
      <c r="I147" s="293"/>
      <c r="J147" s="293"/>
      <c r="K147" s="293"/>
      <c r="L147" s="293"/>
      <c r="M147" s="294"/>
      <c r="N147" s="325" t="s">
        <v>156</v>
      </c>
      <c r="O147" s="325"/>
      <c r="P147" s="325"/>
      <c r="Q147" s="60"/>
      <c r="R147" s="154"/>
      <c r="T147" s="60"/>
    </row>
    <row r="148" spans="1:20" ht="62.25" customHeight="1">
      <c r="A148" s="266"/>
      <c r="B148" s="266"/>
      <c r="C148" s="317"/>
      <c r="D148" s="318"/>
      <c r="E148" s="319"/>
      <c r="F148" s="266"/>
      <c r="G148" s="266"/>
      <c r="H148" s="285" t="s">
        <v>17</v>
      </c>
      <c r="I148" s="326"/>
      <c r="J148" s="327"/>
      <c r="K148" s="307" t="s">
        <v>18</v>
      </c>
      <c r="L148" s="307"/>
      <c r="M148" s="284" t="s">
        <v>97</v>
      </c>
      <c r="N148" s="201" t="s">
        <v>238</v>
      </c>
      <c r="O148" s="201" t="s">
        <v>186</v>
      </c>
      <c r="P148" s="201" t="s">
        <v>187</v>
      </c>
      <c r="Q148" s="60"/>
      <c r="R148" s="154"/>
      <c r="T148" s="60"/>
    </row>
    <row r="149" spans="1:20" ht="84" customHeight="1">
      <c r="A149" s="266"/>
      <c r="B149" s="266"/>
      <c r="C149" s="58" t="s">
        <v>90</v>
      </c>
      <c r="D149" s="58" t="s">
        <v>90</v>
      </c>
      <c r="E149" s="58" t="s">
        <v>90</v>
      </c>
      <c r="F149" s="58" t="s">
        <v>90</v>
      </c>
      <c r="G149" s="58" t="s">
        <v>90</v>
      </c>
      <c r="H149" s="328"/>
      <c r="I149" s="329"/>
      <c r="J149" s="330"/>
      <c r="K149" s="20" t="s">
        <v>178</v>
      </c>
      <c r="L149" s="20" t="s">
        <v>14</v>
      </c>
      <c r="M149" s="307"/>
      <c r="N149" s="202"/>
      <c r="O149" s="202"/>
      <c r="P149" s="202"/>
      <c r="Q149" s="60"/>
      <c r="R149" s="154"/>
      <c r="T149" s="60"/>
    </row>
    <row r="150" spans="1:20" ht="15">
      <c r="A150" s="262">
        <v>1</v>
      </c>
      <c r="B150" s="262"/>
      <c r="C150" s="25">
        <v>2</v>
      </c>
      <c r="D150" s="25">
        <v>3</v>
      </c>
      <c r="E150" s="25">
        <v>4</v>
      </c>
      <c r="F150" s="25">
        <v>5</v>
      </c>
      <c r="G150" s="25">
        <v>6</v>
      </c>
      <c r="H150" s="304">
        <v>7</v>
      </c>
      <c r="I150" s="305"/>
      <c r="J150" s="306"/>
      <c r="K150" s="25">
        <v>8</v>
      </c>
      <c r="L150" s="25">
        <v>9</v>
      </c>
      <c r="M150" s="25">
        <v>10</v>
      </c>
      <c r="N150" s="27">
        <v>11</v>
      </c>
      <c r="O150" s="27">
        <v>12</v>
      </c>
      <c r="P150" s="27">
        <v>13</v>
      </c>
      <c r="Q150" s="60"/>
      <c r="R150" s="154"/>
      <c r="T150" s="60"/>
    </row>
    <row r="151" spans="1:21" ht="57.75" customHeight="1">
      <c r="A151" s="310" t="s">
        <v>317</v>
      </c>
      <c r="B151" s="311"/>
      <c r="C151" s="292" t="s">
        <v>165</v>
      </c>
      <c r="D151" s="293"/>
      <c r="E151" s="294"/>
      <c r="F151" s="14"/>
      <c r="G151" s="14"/>
      <c r="H151" s="266" t="s">
        <v>99</v>
      </c>
      <c r="I151" s="266"/>
      <c r="J151" s="266"/>
      <c r="K151" s="16" t="s">
        <v>98</v>
      </c>
      <c r="L151" s="27">
        <v>796</v>
      </c>
      <c r="M151" s="27"/>
      <c r="N151" s="27">
        <f>'[1]ч.2 раздел 1работы'!M132</f>
        <v>8</v>
      </c>
      <c r="O151" s="27">
        <f aca="true" t="shared" si="1" ref="O151:P153">N151</f>
        <v>8</v>
      </c>
      <c r="P151" s="27">
        <f t="shared" si="1"/>
        <v>8</v>
      </c>
      <c r="Q151" s="60"/>
      <c r="R151" s="154"/>
      <c r="T151" s="55"/>
      <c r="U151" s="60"/>
    </row>
    <row r="152" spans="1:21" ht="60" customHeight="1">
      <c r="A152" s="321"/>
      <c r="B152" s="322"/>
      <c r="C152" s="292" t="s">
        <v>166</v>
      </c>
      <c r="D152" s="293"/>
      <c r="E152" s="294"/>
      <c r="F152" s="15"/>
      <c r="G152" s="14"/>
      <c r="H152" s="266" t="s">
        <v>99</v>
      </c>
      <c r="I152" s="266"/>
      <c r="J152" s="266"/>
      <c r="K152" s="16" t="s">
        <v>98</v>
      </c>
      <c r="L152" s="27">
        <v>796</v>
      </c>
      <c r="M152" s="27"/>
      <c r="N152" s="27">
        <f>'[1]ч.2 раздел 1работы'!M133</f>
        <v>5</v>
      </c>
      <c r="O152" s="27">
        <f t="shared" si="1"/>
        <v>5</v>
      </c>
      <c r="P152" s="27">
        <f t="shared" si="1"/>
        <v>5</v>
      </c>
      <c r="Q152" s="60"/>
      <c r="R152" s="154"/>
      <c r="T152" s="55"/>
      <c r="U152" s="60"/>
    </row>
    <row r="153" spans="1:21" ht="58.5" customHeight="1">
      <c r="A153" s="323"/>
      <c r="B153" s="324"/>
      <c r="C153" s="292" t="s">
        <v>167</v>
      </c>
      <c r="D153" s="293"/>
      <c r="E153" s="294"/>
      <c r="F153" s="15"/>
      <c r="G153" s="14"/>
      <c r="H153" s="266" t="s">
        <v>99</v>
      </c>
      <c r="I153" s="266"/>
      <c r="J153" s="266"/>
      <c r="K153" s="16" t="s">
        <v>98</v>
      </c>
      <c r="L153" s="27">
        <v>796</v>
      </c>
      <c r="M153" s="27"/>
      <c r="N153" s="90">
        <f>'[1]ч.2 раздел 1работы'!M134</f>
        <v>2.6666666666666665</v>
      </c>
      <c r="O153" s="90">
        <f t="shared" si="1"/>
        <v>2.6666666666666665</v>
      </c>
      <c r="P153" s="90">
        <f t="shared" si="1"/>
        <v>2.6666666666666665</v>
      </c>
      <c r="Q153" s="60"/>
      <c r="R153" s="152">
        <f>SUM(N151:N153)</f>
        <v>15.666666666666666</v>
      </c>
      <c r="T153" s="64"/>
      <c r="U153" s="60"/>
    </row>
    <row r="154" spans="1:20" ht="1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1"/>
      <c r="O154" s="61"/>
      <c r="P154" s="61"/>
      <c r="Q154" s="60"/>
      <c r="R154" s="154"/>
      <c r="T154" s="60"/>
    </row>
    <row r="155" spans="1:20" ht="15">
      <c r="A155" s="301" t="s">
        <v>95</v>
      </c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155"/>
      <c r="T155" s="60"/>
    </row>
    <row r="156" spans="1:20" ht="15">
      <c r="A156" s="60" t="s">
        <v>94</v>
      </c>
      <c r="B156" s="60"/>
      <c r="C156" s="60"/>
      <c r="D156" s="60"/>
      <c r="E156" s="60"/>
      <c r="F156" s="25">
        <v>15</v>
      </c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0"/>
      <c r="R156" s="154"/>
      <c r="T156" s="60"/>
    </row>
    <row r="157" spans="1:20" ht="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0"/>
      <c r="R157" s="154"/>
      <c r="T157" s="60"/>
    </row>
    <row r="158" spans="1:20" ht="15">
      <c r="A158" s="234" t="s">
        <v>224</v>
      </c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T158" s="60"/>
    </row>
    <row r="159" spans="7:20" ht="15">
      <c r="G159" s="234" t="s">
        <v>140</v>
      </c>
      <c r="H159" s="234"/>
      <c r="T159" s="60"/>
    </row>
    <row r="160" spans="1:20" ht="15">
      <c r="A160" s="236" t="s">
        <v>85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T160" s="60"/>
    </row>
    <row r="161" spans="1:20" ht="15">
      <c r="A161" s="236"/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2" t="s">
        <v>12</v>
      </c>
      <c r="M161" s="232"/>
      <c r="N161" s="233"/>
      <c r="O161" s="337"/>
      <c r="T161" s="60"/>
    </row>
    <row r="162" spans="1:20" ht="30" customHeight="1">
      <c r="A162" s="339" t="s">
        <v>124</v>
      </c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232" t="s">
        <v>93</v>
      </c>
      <c r="M162" s="232"/>
      <c r="N162" s="233"/>
      <c r="O162" s="338"/>
      <c r="T162" s="60"/>
    </row>
    <row r="163" spans="1:20" ht="15">
      <c r="A163" s="236" t="s">
        <v>128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T163" s="60"/>
    </row>
    <row r="164" spans="1:20" ht="15">
      <c r="A164" s="236" t="s">
        <v>86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T164" s="60"/>
    </row>
    <row r="165" spans="1:20" ht="13.5" customHeight="1">
      <c r="A165" s="236" t="s">
        <v>87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T165" s="60"/>
    </row>
    <row r="166" spans="1:20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T166" s="60"/>
    </row>
    <row r="167" spans="1:20" ht="15" customHeight="1">
      <c r="A167" s="235" t="s">
        <v>21</v>
      </c>
      <c r="B167" s="235"/>
      <c r="C167" s="331" t="s">
        <v>88</v>
      </c>
      <c r="D167" s="332"/>
      <c r="E167" s="333"/>
      <c r="F167" s="235" t="s">
        <v>89</v>
      </c>
      <c r="G167" s="235"/>
      <c r="H167" s="296" t="s">
        <v>96</v>
      </c>
      <c r="I167" s="297"/>
      <c r="J167" s="297"/>
      <c r="K167" s="297"/>
      <c r="L167" s="298"/>
      <c r="M167" s="235" t="s">
        <v>92</v>
      </c>
      <c r="N167" s="235"/>
      <c r="O167" s="235"/>
      <c r="T167" s="60"/>
    </row>
    <row r="168" spans="1:20" ht="47.25" customHeight="1">
      <c r="A168" s="235"/>
      <c r="B168" s="235"/>
      <c r="C168" s="334"/>
      <c r="D168" s="335"/>
      <c r="E168" s="336"/>
      <c r="F168" s="235"/>
      <c r="G168" s="235"/>
      <c r="H168" s="267" t="s">
        <v>17</v>
      </c>
      <c r="I168" s="268"/>
      <c r="J168" s="269"/>
      <c r="K168" s="244" t="s">
        <v>18</v>
      </c>
      <c r="L168" s="244"/>
      <c r="M168" s="201" t="s">
        <v>238</v>
      </c>
      <c r="N168" s="201" t="s">
        <v>186</v>
      </c>
      <c r="O168" s="201" t="s">
        <v>187</v>
      </c>
      <c r="T168" s="60"/>
    </row>
    <row r="169" spans="1:20" ht="45.75">
      <c r="A169" s="235"/>
      <c r="B169" s="235"/>
      <c r="C169" s="4" t="s">
        <v>90</v>
      </c>
      <c r="D169" s="4" t="s">
        <v>90</v>
      </c>
      <c r="E169" s="4" t="s">
        <v>90</v>
      </c>
      <c r="F169" s="4" t="s">
        <v>90</v>
      </c>
      <c r="G169" s="4" t="s">
        <v>90</v>
      </c>
      <c r="H169" s="270"/>
      <c r="I169" s="271"/>
      <c r="J169" s="272"/>
      <c r="K169" s="20" t="s">
        <v>178</v>
      </c>
      <c r="L169" s="20" t="s">
        <v>14</v>
      </c>
      <c r="M169" s="202"/>
      <c r="N169" s="202"/>
      <c r="O169" s="202"/>
      <c r="T169" s="60"/>
    </row>
    <row r="170" spans="1:20" ht="13.5" customHeight="1">
      <c r="A170" s="231">
        <v>1</v>
      </c>
      <c r="B170" s="231"/>
      <c r="C170" s="26">
        <v>2</v>
      </c>
      <c r="D170" s="26">
        <v>3</v>
      </c>
      <c r="E170" s="26">
        <v>4</v>
      </c>
      <c r="F170" s="26">
        <v>5</v>
      </c>
      <c r="G170" s="26">
        <v>6</v>
      </c>
      <c r="H170" s="259">
        <v>7</v>
      </c>
      <c r="I170" s="260"/>
      <c r="J170" s="261"/>
      <c r="K170" s="26">
        <v>8</v>
      </c>
      <c r="L170" s="26">
        <v>9</v>
      </c>
      <c r="M170" s="26">
        <v>10</v>
      </c>
      <c r="N170" s="31">
        <v>11</v>
      </c>
      <c r="O170" s="31">
        <v>12</v>
      </c>
      <c r="P170" s="36"/>
      <c r="Q170" s="23"/>
      <c r="R170" s="148"/>
      <c r="T170" s="60"/>
    </row>
    <row r="171" spans="1:20" ht="72" customHeight="1">
      <c r="A171" s="341"/>
      <c r="B171" s="341"/>
      <c r="C171" s="292" t="s">
        <v>124</v>
      </c>
      <c r="D171" s="293"/>
      <c r="E171" s="294"/>
      <c r="F171" s="15"/>
      <c r="G171" s="14"/>
      <c r="H171" s="292" t="s">
        <v>137</v>
      </c>
      <c r="I171" s="294"/>
      <c r="J171" s="39"/>
      <c r="K171" s="9" t="s">
        <v>139</v>
      </c>
      <c r="L171" s="27">
        <v>642</v>
      </c>
      <c r="M171" s="27">
        <v>0</v>
      </c>
      <c r="N171" s="27">
        <v>0</v>
      </c>
      <c r="O171" s="27">
        <v>0</v>
      </c>
      <c r="P171" s="36"/>
      <c r="Q171" s="23"/>
      <c r="R171" s="148"/>
      <c r="T171" s="60"/>
    </row>
    <row r="172" spans="1:20" ht="15">
      <c r="A172" s="42"/>
      <c r="B172" s="42"/>
      <c r="C172" s="3"/>
      <c r="D172" s="3"/>
      <c r="E172" s="3"/>
      <c r="F172" s="19"/>
      <c r="G172" s="3"/>
      <c r="H172" s="37"/>
      <c r="I172" s="37"/>
      <c r="K172" s="6"/>
      <c r="L172" s="32"/>
      <c r="M172" s="32"/>
      <c r="N172" s="32"/>
      <c r="O172" s="32"/>
      <c r="P172" s="40"/>
      <c r="Q172" s="41"/>
      <c r="R172" s="153"/>
      <c r="T172" s="60"/>
    </row>
    <row r="173" spans="1:20" ht="15">
      <c r="A173" s="300" t="s">
        <v>182</v>
      </c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149"/>
      <c r="T173" s="60"/>
    </row>
    <row r="174" spans="1:20" ht="15">
      <c r="A174" s="29" t="s">
        <v>183</v>
      </c>
      <c r="B174" s="29"/>
      <c r="C174" s="29"/>
      <c r="D174" s="29"/>
      <c r="E174" s="29"/>
      <c r="G174" s="26">
        <v>5</v>
      </c>
      <c r="T174" s="60"/>
    </row>
    <row r="175" ht="15">
      <c r="T175" s="60"/>
    </row>
    <row r="176" spans="1:20" ht="13.5" customHeight="1">
      <c r="A176" s="320" t="s">
        <v>91</v>
      </c>
      <c r="B176" s="320"/>
      <c r="C176" s="320"/>
      <c r="D176" s="320"/>
      <c r="E176" s="320"/>
      <c r="F176" s="320"/>
      <c r="G176" s="320"/>
      <c r="H176" s="320"/>
      <c r="I176" s="320"/>
      <c r="J176" s="320"/>
      <c r="K176" s="320"/>
      <c r="L176" s="320"/>
      <c r="M176" s="60"/>
      <c r="N176" s="61"/>
      <c r="O176" s="61"/>
      <c r="P176" s="61"/>
      <c r="Q176" s="60"/>
      <c r="R176" s="154"/>
      <c r="T176" s="60"/>
    </row>
    <row r="177" spans="1:20" ht="17.2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0"/>
      <c r="R177" s="154"/>
      <c r="T177" s="60"/>
    </row>
    <row r="178" spans="1:20" ht="15" customHeight="1">
      <c r="A178" s="266" t="s">
        <v>21</v>
      </c>
      <c r="B178" s="266"/>
      <c r="C178" s="314" t="s">
        <v>88</v>
      </c>
      <c r="D178" s="315"/>
      <c r="E178" s="316"/>
      <c r="F178" s="266" t="s">
        <v>89</v>
      </c>
      <c r="G178" s="266"/>
      <c r="H178" s="292" t="s">
        <v>157</v>
      </c>
      <c r="I178" s="293"/>
      <c r="J178" s="293"/>
      <c r="K178" s="293"/>
      <c r="L178" s="293"/>
      <c r="M178" s="294"/>
      <c r="N178" s="325" t="s">
        <v>156</v>
      </c>
      <c r="O178" s="325"/>
      <c r="P178" s="325"/>
      <c r="Q178" s="60"/>
      <c r="R178" s="154"/>
      <c r="T178" s="60"/>
    </row>
    <row r="179" spans="1:20" ht="62.25" customHeight="1">
      <c r="A179" s="266"/>
      <c r="B179" s="266"/>
      <c r="C179" s="317"/>
      <c r="D179" s="318"/>
      <c r="E179" s="319"/>
      <c r="F179" s="266"/>
      <c r="G179" s="266"/>
      <c r="H179" s="285" t="s">
        <v>17</v>
      </c>
      <c r="I179" s="326"/>
      <c r="J179" s="327"/>
      <c r="K179" s="307" t="s">
        <v>18</v>
      </c>
      <c r="L179" s="307"/>
      <c r="M179" s="284" t="s">
        <v>97</v>
      </c>
      <c r="N179" s="201" t="s">
        <v>238</v>
      </c>
      <c r="O179" s="201" t="s">
        <v>186</v>
      </c>
      <c r="P179" s="201" t="s">
        <v>187</v>
      </c>
      <c r="Q179" s="60"/>
      <c r="R179" s="154"/>
      <c r="T179" s="60"/>
    </row>
    <row r="180" spans="1:20" ht="84" customHeight="1">
      <c r="A180" s="266"/>
      <c r="B180" s="266"/>
      <c r="C180" s="58" t="s">
        <v>90</v>
      </c>
      <c r="D180" s="58" t="s">
        <v>90</v>
      </c>
      <c r="E180" s="58" t="s">
        <v>90</v>
      </c>
      <c r="F180" s="58" t="s">
        <v>90</v>
      </c>
      <c r="G180" s="58" t="s">
        <v>90</v>
      </c>
      <c r="H180" s="328"/>
      <c r="I180" s="329"/>
      <c r="J180" s="330"/>
      <c r="K180" s="20" t="s">
        <v>178</v>
      </c>
      <c r="L180" s="20" t="s">
        <v>14</v>
      </c>
      <c r="M180" s="307"/>
      <c r="N180" s="202"/>
      <c r="O180" s="202"/>
      <c r="P180" s="202"/>
      <c r="Q180" s="60"/>
      <c r="R180" s="154"/>
      <c r="T180" s="60"/>
    </row>
    <row r="181" spans="1:20" ht="15">
      <c r="A181" s="262">
        <v>1</v>
      </c>
      <c r="B181" s="262"/>
      <c r="C181" s="25">
        <v>2</v>
      </c>
      <c r="D181" s="25">
        <v>3</v>
      </c>
      <c r="E181" s="25">
        <v>4</v>
      </c>
      <c r="F181" s="25">
        <v>5</v>
      </c>
      <c r="G181" s="25">
        <v>6</v>
      </c>
      <c r="H181" s="304">
        <v>7</v>
      </c>
      <c r="I181" s="305"/>
      <c r="J181" s="306"/>
      <c r="K181" s="25">
        <v>8</v>
      </c>
      <c r="L181" s="25">
        <v>9</v>
      </c>
      <c r="M181" s="25">
        <v>10</v>
      </c>
      <c r="N181" s="27">
        <v>11</v>
      </c>
      <c r="O181" s="27">
        <v>12</v>
      </c>
      <c r="P181" s="27">
        <v>13</v>
      </c>
      <c r="Q181" s="60"/>
      <c r="R181" s="154"/>
      <c r="T181" s="60"/>
    </row>
    <row r="182" spans="1:20" ht="50.25" customHeight="1">
      <c r="A182" s="340"/>
      <c r="B182" s="340"/>
      <c r="C182" s="292" t="s">
        <v>124</v>
      </c>
      <c r="D182" s="293"/>
      <c r="E182" s="294"/>
      <c r="F182" s="14"/>
      <c r="G182" s="14"/>
      <c r="H182" s="292" t="s">
        <v>184</v>
      </c>
      <c r="I182" s="293"/>
      <c r="J182" s="294"/>
      <c r="K182" s="16" t="s">
        <v>138</v>
      </c>
      <c r="L182" s="27">
        <v>642</v>
      </c>
      <c r="M182" s="27"/>
      <c r="N182" s="27"/>
      <c r="O182" s="27"/>
      <c r="P182" s="27"/>
      <c r="Q182" s="60"/>
      <c r="R182" s="154"/>
      <c r="T182" s="60"/>
    </row>
    <row r="183" spans="1:20" ht="1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61"/>
      <c r="P183" s="61"/>
      <c r="Q183" s="60"/>
      <c r="R183" s="154"/>
      <c r="T183" s="60"/>
    </row>
    <row r="184" spans="1:20" ht="15">
      <c r="A184" s="301" t="s">
        <v>182</v>
      </c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155"/>
      <c r="T184" s="60"/>
    </row>
    <row r="185" spans="1:20" ht="15">
      <c r="A185" s="60" t="s">
        <v>185</v>
      </c>
      <c r="B185" s="60"/>
      <c r="C185" s="60"/>
      <c r="D185" s="60"/>
      <c r="E185" s="60"/>
      <c r="G185" s="25">
        <v>15</v>
      </c>
      <c r="H185" s="60"/>
      <c r="I185" s="60"/>
      <c r="J185" s="60"/>
      <c r="K185" s="60"/>
      <c r="L185" s="60"/>
      <c r="M185" s="60"/>
      <c r="N185" s="61"/>
      <c r="O185" s="61"/>
      <c r="P185" s="61"/>
      <c r="Q185" s="60"/>
      <c r="R185" s="154"/>
      <c r="T185" s="60"/>
    </row>
  </sheetData>
  <sheetProtection/>
  <mergeCells count="310">
    <mergeCell ref="A138:B140"/>
    <mergeCell ref="A118:B118"/>
    <mergeCell ref="C118:E118"/>
    <mergeCell ref="H118:J118"/>
    <mergeCell ref="A117:B117"/>
    <mergeCell ref="C117:E117"/>
    <mergeCell ref="A131:L131"/>
    <mergeCell ref="A132:L132"/>
    <mergeCell ref="A122:Q122"/>
    <mergeCell ref="A120:B120"/>
    <mergeCell ref="A102:B102"/>
    <mergeCell ref="H102:J102"/>
    <mergeCell ref="H100:J101"/>
    <mergeCell ref="K100:L100"/>
    <mergeCell ref="H84:J84"/>
    <mergeCell ref="L93:N93"/>
    <mergeCell ref="A84:B84"/>
    <mergeCell ref="C84:E84"/>
    <mergeCell ref="A67:B69"/>
    <mergeCell ref="A72:B72"/>
    <mergeCell ref="C72:E72"/>
    <mergeCell ref="H72:J72"/>
    <mergeCell ref="H67:L67"/>
    <mergeCell ref="A96:L96"/>
    <mergeCell ref="A83:B83"/>
    <mergeCell ref="C83:E83"/>
    <mergeCell ref="H83:J83"/>
    <mergeCell ref="A86:Q86"/>
    <mergeCell ref="O61:O62"/>
    <mergeCell ref="A62:K62"/>
    <mergeCell ref="L62:N62"/>
    <mergeCell ref="A63:L63"/>
    <mergeCell ref="H80:J81"/>
    <mergeCell ref="K80:L80"/>
    <mergeCell ref="M80:M81"/>
    <mergeCell ref="A71:B71"/>
    <mergeCell ref="A79:B81"/>
    <mergeCell ref="C79:E80"/>
    <mergeCell ref="F79:G80"/>
    <mergeCell ref="A77:L77"/>
    <mergeCell ref="H79:M79"/>
    <mergeCell ref="H71:J71"/>
    <mergeCell ref="A70:B70"/>
    <mergeCell ref="H70:J70"/>
    <mergeCell ref="A74:Q74"/>
    <mergeCell ref="C71:E71"/>
    <mergeCell ref="N79:P79"/>
    <mergeCell ref="A58:O58"/>
    <mergeCell ref="G59:H59"/>
    <mergeCell ref="A60:K61"/>
    <mergeCell ref="L61:N61"/>
    <mergeCell ref="M68:M69"/>
    <mergeCell ref="A33:L33"/>
    <mergeCell ref="A34:L34"/>
    <mergeCell ref="A35:L35"/>
    <mergeCell ref="A37:B39"/>
    <mergeCell ref="C37:E38"/>
    <mergeCell ref="A28:O28"/>
    <mergeCell ref="G29:H29"/>
    <mergeCell ref="A30:K31"/>
    <mergeCell ref="L31:N31"/>
    <mergeCell ref="O31:O32"/>
    <mergeCell ref="A32:K32"/>
    <mergeCell ref="L32:N32"/>
    <mergeCell ref="F37:G38"/>
    <mergeCell ref="H37:L37"/>
    <mergeCell ref="H38:J39"/>
    <mergeCell ref="K38:L38"/>
    <mergeCell ref="M38:M39"/>
    <mergeCell ref="N38:N39"/>
    <mergeCell ref="A55:Q55"/>
    <mergeCell ref="M37:O37"/>
    <mergeCell ref="A40:B40"/>
    <mergeCell ref="H40:J40"/>
    <mergeCell ref="A41:B41"/>
    <mergeCell ref="C41:E41"/>
    <mergeCell ref="H41:J41"/>
    <mergeCell ref="K49:L49"/>
    <mergeCell ref="A44:Q44"/>
    <mergeCell ref="H49:J50"/>
    <mergeCell ref="A82:B82"/>
    <mergeCell ref="H82:J82"/>
    <mergeCell ref="H68:J69"/>
    <mergeCell ref="K68:L68"/>
    <mergeCell ref="N48:P48"/>
    <mergeCell ref="A51:B51"/>
    <mergeCell ref="H51:J51"/>
    <mergeCell ref="M67:O67"/>
    <mergeCell ref="C52:E52"/>
    <mergeCell ref="P80:P81"/>
    <mergeCell ref="A26:Q26"/>
    <mergeCell ref="A64:L64"/>
    <mergeCell ref="A65:L65"/>
    <mergeCell ref="C67:E68"/>
    <mergeCell ref="F67:G68"/>
    <mergeCell ref="H52:J52"/>
    <mergeCell ref="A42:B42"/>
    <mergeCell ref="C42:E42"/>
    <mergeCell ref="M49:M50"/>
    <mergeCell ref="A53:B53"/>
    <mergeCell ref="N19:P19"/>
    <mergeCell ref="A22:B22"/>
    <mergeCell ref="H22:J22"/>
    <mergeCell ref="C53:E53"/>
    <mergeCell ref="H53:J53"/>
    <mergeCell ref="H42:J42"/>
    <mergeCell ref="C48:E49"/>
    <mergeCell ref="A52:B52"/>
    <mergeCell ref="F48:G49"/>
    <mergeCell ref="H48:M48"/>
    <mergeCell ref="A17:L17"/>
    <mergeCell ref="A19:B21"/>
    <mergeCell ref="C19:E20"/>
    <mergeCell ref="F19:G20"/>
    <mergeCell ref="M10:O10"/>
    <mergeCell ref="H11:J12"/>
    <mergeCell ref="K11:L11"/>
    <mergeCell ref="A14:B14"/>
    <mergeCell ref="H14:J14"/>
    <mergeCell ref="A13:B13"/>
    <mergeCell ref="H13:J13"/>
    <mergeCell ref="H10:L10"/>
    <mergeCell ref="M11:M12"/>
    <mergeCell ref="A6:L6"/>
    <mergeCell ref="A7:L7"/>
    <mergeCell ref="A8:L8"/>
    <mergeCell ref="A10:B12"/>
    <mergeCell ref="C10:E11"/>
    <mergeCell ref="F10:G11"/>
    <mergeCell ref="A1:O1"/>
    <mergeCell ref="G2:H2"/>
    <mergeCell ref="A3:K4"/>
    <mergeCell ref="L4:N4"/>
    <mergeCell ref="O4:O5"/>
    <mergeCell ref="A5:K5"/>
    <mergeCell ref="L5:N5"/>
    <mergeCell ref="A158:O158"/>
    <mergeCell ref="G159:H159"/>
    <mergeCell ref="A160:K161"/>
    <mergeCell ref="L161:N161"/>
    <mergeCell ref="O161:O162"/>
    <mergeCell ref="A162:K162"/>
    <mergeCell ref="L162:N162"/>
    <mergeCell ref="A163:L163"/>
    <mergeCell ref="A164:L164"/>
    <mergeCell ref="A165:L165"/>
    <mergeCell ref="A167:B169"/>
    <mergeCell ref="C167:E168"/>
    <mergeCell ref="F167:G168"/>
    <mergeCell ref="H167:L167"/>
    <mergeCell ref="N178:P178"/>
    <mergeCell ref="H179:J180"/>
    <mergeCell ref="K179:L179"/>
    <mergeCell ref="A170:B170"/>
    <mergeCell ref="H170:J170"/>
    <mergeCell ref="A171:B171"/>
    <mergeCell ref="C171:E171"/>
    <mergeCell ref="H171:I171"/>
    <mergeCell ref="N179:N180"/>
    <mergeCell ref="O179:O180"/>
    <mergeCell ref="M167:O167"/>
    <mergeCell ref="H168:J169"/>
    <mergeCell ref="K168:L168"/>
    <mergeCell ref="A184:Q184"/>
    <mergeCell ref="A173:Q173"/>
    <mergeCell ref="A176:L176"/>
    <mergeCell ref="A178:B180"/>
    <mergeCell ref="C178:E179"/>
    <mergeCell ref="F178:G179"/>
    <mergeCell ref="H178:M178"/>
    <mergeCell ref="A181:B181"/>
    <mergeCell ref="H181:J181"/>
    <mergeCell ref="A182:B182"/>
    <mergeCell ref="C182:E182"/>
    <mergeCell ref="H182:J182"/>
    <mergeCell ref="M179:M180"/>
    <mergeCell ref="A46:L46"/>
    <mergeCell ref="A48:B50"/>
    <mergeCell ref="M99:O99"/>
    <mergeCell ref="A99:B101"/>
    <mergeCell ref="C99:E100"/>
    <mergeCell ref="F99:G100"/>
    <mergeCell ref="H99:L99"/>
    <mergeCell ref="A90:O90"/>
    <mergeCell ref="G91:H91"/>
    <mergeCell ref="A92:K93"/>
    <mergeCell ref="O93:O94"/>
    <mergeCell ref="A94:K94"/>
    <mergeCell ref="L94:N94"/>
    <mergeCell ref="A97:L97"/>
    <mergeCell ref="A95:L95"/>
    <mergeCell ref="A105:B105"/>
    <mergeCell ref="C105:E105"/>
    <mergeCell ref="H105:J105"/>
    <mergeCell ref="H103:J103"/>
    <mergeCell ref="A104:B104"/>
    <mergeCell ref="A108:Q108"/>
    <mergeCell ref="C104:E104"/>
    <mergeCell ref="H104:J104"/>
    <mergeCell ref="A103:B103"/>
    <mergeCell ref="C103:E103"/>
    <mergeCell ref="A111:L111"/>
    <mergeCell ref="C120:E120"/>
    <mergeCell ref="H120:J120"/>
    <mergeCell ref="A130:L130"/>
    <mergeCell ref="A113:B115"/>
    <mergeCell ref="A116:B116"/>
    <mergeCell ref="H116:J116"/>
    <mergeCell ref="C113:E114"/>
    <mergeCell ref="H114:J115"/>
    <mergeCell ref="K114:L114"/>
    <mergeCell ref="A125:O125"/>
    <mergeCell ref="G126:H126"/>
    <mergeCell ref="A127:K128"/>
    <mergeCell ref="O128:O129"/>
    <mergeCell ref="A129:K129"/>
    <mergeCell ref="L129:N129"/>
    <mergeCell ref="M134:O134"/>
    <mergeCell ref="H135:J136"/>
    <mergeCell ref="K135:L135"/>
    <mergeCell ref="A137:B137"/>
    <mergeCell ref="H137:J137"/>
    <mergeCell ref="M135:M136"/>
    <mergeCell ref="A134:B136"/>
    <mergeCell ref="C134:E135"/>
    <mergeCell ref="F134:G135"/>
    <mergeCell ref="H134:L134"/>
    <mergeCell ref="C138:E138"/>
    <mergeCell ref="H138:J138"/>
    <mergeCell ref="H147:M147"/>
    <mergeCell ref="N147:P147"/>
    <mergeCell ref="H148:J149"/>
    <mergeCell ref="K148:L148"/>
    <mergeCell ref="C152:E152"/>
    <mergeCell ref="C147:E148"/>
    <mergeCell ref="F147:G148"/>
    <mergeCell ref="H152:J152"/>
    <mergeCell ref="A142:Q142"/>
    <mergeCell ref="A145:L145"/>
    <mergeCell ref="A147:B149"/>
    <mergeCell ref="A151:B153"/>
    <mergeCell ref="C23:C24"/>
    <mergeCell ref="A23:B24"/>
    <mergeCell ref="O38:O39"/>
    <mergeCell ref="N80:N81"/>
    <mergeCell ref="O80:O81"/>
    <mergeCell ref="C153:E153"/>
    <mergeCell ref="H153:J153"/>
    <mergeCell ref="H139:J139"/>
    <mergeCell ref="C140:E140"/>
    <mergeCell ref="C151:E151"/>
    <mergeCell ref="A155:Q155"/>
    <mergeCell ref="A106:B106"/>
    <mergeCell ref="C106:E106"/>
    <mergeCell ref="H106:J106"/>
    <mergeCell ref="A150:B150"/>
    <mergeCell ref="H150:J150"/>
    <mergeCell ref="M148:M149"/>
    <mergeCell ref="C139:E139"/>
    <mergeCell ref="H140:J140"/>
    <mergeCell ref="H151:J151"/>
    <mergeCell ref="N11:N12"/>
    <mergeCell ref="O11:O12"/>
    <mergeCell ref="N20:N21"/>
    <mergeCell ref="O20:O21"/>
    <mergeCell ref="P20:P21"/>
    <mergeCell ref="A15:Q15"/>
    <mergeCell ref="H19:M19"/>
    <mergeCell ref="H20:J21"/>
    <mergeCell ref="K20:L20"/>
    <mergeCell ref="M20:M21"/>
    <mergeCell ref="M168:M169"/>
    <mergeCell ref="N168:N169"/>
    <mergeCell ref="O168:O169"/>
    <mergeCell ref="M100:M101"/>
    <mergeCell ref="N100:N101"/>
    <mergeCell ref="O100:O101"/>
    <mergeCell ref="N114:N115"/>
    <mergeCell ref="O114:O115"/>
    <mergeCell ref="N135:N136"/>
    <mergeCell ref="O135:O136"/>
    <mergeCell ref="P179:P180"/>
    <mergeCell ref="N49:N50"/>
    <mergeCell ref="O49:O50"/>
    <mergeCell ref="P49:P50"/>
    <mergeCell ref="N148:N149"/>
    <mergeCell ref="O148:O149"/>
    <mergeCell ref="P148:P149"/>
    <mergeCell ref="N68:N69"/>
    <mergeCell ref="O68:O69"/>
    <mergeCell ref="L128:N128"/>
    <mergeCell ref="H119:J119"/>
    <mergeCell ref="C119:E119"/>
    <mergeCell ref="A119:B119"/>
    <mergeCell ref="P114:P115"/>
    <mergeCell ref="F113:G114"/>
    <mergeCell ref="H113:M113"/>
    <mergeCell ref="N113:P113"/>
    <mergeCell ref="M114:M115"/>
    <mergeCell ref="H117:J117"/>
    <mergeCell ref="R1:R5"/>
    <mergeCell ref="L23:L24"/>
    <mergeCell ref="M23:M24"/>
    <mergeCell ref="N23:N24"/>
    <mergeCell ref="D23:D24"/>
    <mergeCell ref="E23:E24"/>
    <mergeCell ref="F23:F24"/>
    <mergeCell ref="G23:G24"/>
    <mergeCell ref="H23:J24"/>
    <mergeCell ref="K23:K24"/>
  </mergeCells>
  <printOptions/>
  <pageMargins left="0.7480314960629921" right="0.7480314960629921" top="0.984251968503937" bottom="0.5905511811023623" header="0.5118110236220472" footer="0.31496062992125984"/>
  <pageSetup firstPageNumber="34" useFirstPageNumber="1" horizontalDpi="600" verticalDpi="600" orientation="landscape" paperSize="9" scale="90" r:id="rId2"/>
  <headerFooter alignWithMargins="0">
    <oddHeader>&amp;R&amp;G</oddHeader>
    <oddFooter>&amp;C&amp;"Times New Roman,обычный"&amp;12&amp;P</oddFooter>
  </headerFooter>
  <rowBreaks count="9" manualBreakCount="9">
    <brk id="16" max="16" man="1"/>
    <brk id="27" max="16" man="1"/>
    <brk id="45" max="16" man="1"/>
    <brk id="57" max="16" man="1"/>
    <brk id="76" max="16" man="1"/>
    <brk id="88" max="16" man="1"/>
    <brk id="109" max="16" man="1"/>
    <brk id="124" max="16" man="1"/>
    <brk id="144" max="16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7" zoomScaleSheetLayoutView="87" zoomScalePageLayoutView="0" workbookViewId="0" topLeftCell="A1">
      <selection activeCell="A7" sqref="A7:O7"/>
    </sheetView>
  </sheetViews>
  <sheetFormatPr defaultColWidth="9.140625" defaultRowHeight="15"/>
  <cols>
    <col min="1" max="16384" width="9.140625" style="1" customWidth="1"/>
  </cols>
  <sheetData>
    <row r="1" spans="1:15" ht="15">
      <c r="A1" s="22"/>
      <c r="B1" s="353" t="s">
        <v>231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22"/>
    </row>
    <row r="2" spans="1:15" ht="6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50" t="s">
        <v>54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5">
      <c r="A4" s="236" t="s">
        <v>55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250" t="s">
        <v>56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5">
      <c r="A7" s="236" t="s">
        <v>57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5">
      <c r="A9" s="250" t="s">
        <v>58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5" ht="7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29.25" customHeight="1">
      <c r="A11" s="231" t="s">
        <v>59</v>
      </c>
      <c r="B11" s="231"/>
      <c r="C11" s="231"/>
      <c r="D11" s="231" t="s">
        <v>60</v>
      </c>
      <c r="E11" s="231"/>
      <c r="F11" s="231"/>
      <c r="G11" s="349" t="s">
        <v>61</v>
      </c>
      <c r="H11" s="350"/>
      <c r="I11" s="350"/>
      <c r="J11" s="350"/>
      <c r="K11" s="350"/>
      <c r="L11" s="350"/>
      <c r="M11" s="350"/>
      <c r="N11" s="350"/>
      <c r="O11" s="351"/>
    </row>
    <row r="12" spans="1:15" ht="15">
      <c r="A12" s="231">
        <v>1</v>
      </c>
      <c r="B12" s="231"/>
      <c r="C12" s="231"/>
      <c r="D12" s="231">
        <v>2</v>
      </c>
      <c r="E12" s="231"/>
      <c r="F12" s="231"/>
      <c r="G12" s="231">
        <v>3</v>
      </c>
      <c r="H12" s="231"/>
      <c r="I12" s="231"/>
      <c r="J12" s="231"/>
      <c r="K12" s="231"/>
      <c r="L12" s="231"/>
      <c r="M12" s="231"/>
      <c r="N12" s="231"/>
      <c r="O12" s="231"/>
    </row>
    <row r="13" spans="1:15" ht="36.75" customHeight="1">
      <c r="A13" s="262" t="s">
        <v>62</v>
      </c>
      <c r="B13" s="262"/>
      <c r="C13" s="262"/>
      <c r="D13" s="262" t="s">
        <v>63</v>
      </c>
      <c r="E13" s="262"/>
      <c r="F13" s="262"/>
      <c r="G13" s="349" t="s">
        <v>64</v>
      </c>
      <c r="H13" s="350"/>
      <c r="I13" s="350"/>
      <c r="J13" s="350"/>
      <c r="K13" s="350"/>
      <c r="L13" s="350"/>
      <c r="M13" s="350"/>
      <c r="N13" s="350"/>
      <c r="O13" s="351"/>
    </row>
    <row r="14" spans="1:15" ht="36" customHeight="1">
      <c r="A14" s="262" t="s">
        <v>62</v>
      </c>
      <c r="B14" s="262"/>
      <c r="C14" s="262"/>
      <c r="D14" s="262" t="s">
        <v>63</v>
      </c>
      <c r="E14" s="262"/>
      <c r="F14" s="262"/>
      <c r="G14" s="256" t="s">
        <v>81</v>
      </c>
      <c r="H14" s="256"/>
      <c r="I14" s="256"/>
      <c r="J14" s="256"/>
      <c r="K14" s="256"/>
      <c r="L14" s="256"/>
      <c r="M14" s="256"/>
      <c r="N14" s="256"/>
      <c r="O14" s="256"/>
    </row>
    <row r="15" spans="1:15" ht="48" customHeight="1">
      <c r="A15" s="262" t="s">
        <v>65</v>
      </c>
      <c r="B15" s="262"/>
      <c r="C15" s="262"/>
      <c r="D15" s="349" t="s">
        <v>66</v>
      </c>
      <c r="E15" s="350"/>
      <c r="F15" s="351"/>
      <c r="G15" s="256" t="s">
        <v>81</v>
      </c>
      <c r="H15" s="256"/>
      <c r="I15" s="256"/>
      <c r="J15" s="256"/>
      <c r="K15" s="256"/>
      <c r="L15" s="256"/>
      <c r="M15" s="256"/>
      <c r="N15" s="256"/>
      <c r="O15" s="256"/>
    </row>
    <row r="16" spans="1:15" ht="11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">
      <c r="A17" s="250" t="s">
        <v>67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1:15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352" t="s">
        <v>69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</row>
    <row r="20" spans="1:15" ht="3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">
      <c r="A21" s="250" t="s">
        <v>68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1:15" ht="30.75" customHeight="1">
      <c r="A22" s="219" t="s">
        <v>82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1:15" ht="7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>
      <c r="A24" s="250" t="s">
        <v>70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</row>
    <row r="25" spans="1:15" ht="30" customHeight="1">
      <c r="A25" s="258" t="s">
        <v>71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6" spans="1:15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">
      <c r="A27" s="250" t="s">
        <v>150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</sheetData>
  <sheetProtection/>
  <mergeCells count="29">
    <mergeCell ref="B1:N1"/>
    <mergeCell ref="A3:O3"/>
    <mergeCell ref="A4:O4"/>
    <mergeCell ref="A6:O6"/>
    <mergeCell ref="D12:F12"/>
    <mergeCell ref="G12:O12"/>
    <mergeCell ref="A8:O8"/>
    <mergeCell ref="A7:O7"/>
    <mergeCell ref="A9:O9"/>
    <mergeCell ref="A22:O22"/>
    <mergeCell ref="A24:O24"/>
    <mergeCell ref="A25:O25"/>
    <mergeCell ref="A11:C11"/>
    <mergeCell ref="D11:F11"/>
    <mergeCell ref="G11:O11"/>
    <mergeCell ref="A13:C13"/>
    <mergeCell ref="D13:F13"/>
    <mergeCell ref="G13:O13"/>
    <mergeCell ref="A12:C12"/>
    <mergeCell ref="A14:C14"/>
    <mergeCell ref="D14:F14"/>
    <mergeCell ref="G14:O14"/>
    <mergeCell ref="A27:O27"/>
    <mergeCell ref="A15:C15"/>
    <mergeCell ref="D15:F15"/>
    <mergeCell ref="G15:O15"/>
    <mergeCell ref="A17:O17"/>
    <mergeCell ref="A19:O19"/>
    <mergeCell ref="A21:O21"/>
  </mergeCells>
  <printOptions/>
  <pageMargins left="0.2755905511811024" right="0.2755905511811024" top="1.1811023622047245" bottom="0.5905511811023623" header="0.31496062992125984" footer="0.31496062992125984"/>
  <pageSetup firstPageNumber="44" useFirstPageNumber="1" horizontalDpi="600" verticalDpi="600" orientation="landscape" paperSize="9" r:id="rId2"/>
  <headerFooter>
    <oddHeader>&amp;R&amp;G</oddHeader>
    <oddFooter>&amp;C&amp;"Times New Roman,обычный"&amp;12&amp;P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alinserghome</dc:creator>
  <cp:keywords/>
  <dc:description/>
  <cp:lastModifiedBy>Михалченкова</cp:lastModifiedBy>
  <cp:lastPrinted>2020-12-29T14:09:02Z</cp:lastPrinted>
  <dcterms:created xsi:type="dcterms:W3CDTF">2015-12-23T21:30:08Z</dcterms:created>
  <dcterms:modified xsi:type="dcterms:W3CDTF">2020-12-29T14:09:08Z</dcterms:modified>
  <cp:category/>
  <cp:version/>
  <cp:contentType/>
  <cp:contentStatus/>
</cp:coreProperties>
</file>