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2" windowWidth="15252" windowHeight="615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20" i="1"/>
  <c r="C19"/>
  <c r="B19"/>
  <c r="C18"/>
  <c r="C16"/>
  <c r="C14"/>
  <c r="C11"/>
  <c r="C9"/>
  <c r="B9"/>
  <c r="B18"/>
  <c r="C17"/>
  <c r="B17"/>
  <c r="C15"/>
  <c r="B15"/>
  <c r="B14"/>
  <c r="B16"/>
  <c r="D14" l="1"/>
  <c r="D16" l="1"/>
  <c r="D17"/>
  <c r="D13"/>
  <c r="D12"/>
  <c r="D11"/>
  <c r="D19" l="1"/>
  <c r="D18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<sst xmlns="http://schemas.openxmlformats.org/spreadsheetml/2006/main" count="20" uniqueCount="20">
  <si>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</si>
  <si>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</si>
  <si>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</si>
  <si>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</si>
  <si>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</si>
  <si>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</si>
  <si>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</si>
  <si>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</si>
  <si>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</si>
  <si>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</si>
  <si>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</si>
  <si>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</si>
  <si>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</si>
  <si>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</si>
  <si>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</si>
  <si>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</si>
  <si>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</si>
  <si>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</si>
  <si>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</si>
  <si>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Информация  об исполнении бюджета комитета финансов администрации МО "Всеволожский муниципальный район" Ленинградской области  на 01.12.2021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</si>
</sst>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4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0" fontId="23" fillId="0" borderId="40" xfId="56" applyNumberFormat="1" applyFont="1" applyBorder="1" applyProtection="1">
      <alignment horizontal="left" wrapText="1"/>
    </xf>
    <xf numFmtId="0" fontId="23" fillId="0" borderId="40" xfId="93" applyNumberFormat="1" applyFont="1" applyBorder="1" applyAlignment="1" applyProtection="1">
      <alignment wrapTex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4" fontId="0" fillId="0" borderId="0" xfId="0" applyNumberFormat="1"/>
    <xf numFmtId="4" fontId="21" fillId="0" borderId="40" xfId="59" applyNumberFormat="1" applyFont="1" applyBorder="1" applyProtection="1">
      <alignment horizontal="right" shrinkToFit="1"/>
    </xf>
    <xf numFmtId="165" fontId="21" fillId="0" borderId="40" xfId="96" applyNumberFormat="1" applyFont="1" applyBorder="1" applyProtection="1">
      <alignment horizontal="right" vertical="center" shrinkToFit="1"/>
    </xf>
    <xf numFmtId="4" fontId="21" fillId="0" borderId="40" xfId="45" applyNumberFormat="1" applyFont="1" applyBorder="1" applyProtection="1">
      <alignment horizontal="right" shrinkToFit="1"/>
    </xf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topLeftCell="A16" workbookViewId="0">
      <selection activeCell="C21" sqref="C21"/>
    </sheetView>
  </sheetViews>
  <sheetFormatPr defaultRowHeight="14.4"/>
  <cols>
    <col min="1" max="1" width="39.5546875" customWidth="1"/>
    <col min="2" max="2" width="15.88671875" customWidth="1"/>
    <col min="3" max="3" width="14.33203125" customWidth="1"/>
    <col min="4" max="4" width="19.44140625" customWidth="1"/>
    <col min="8" max="8" width="18.109375" style="14" customWidth="1"/>
  </cols>
  <sheetData>
    <row r="1" spans="1:4">
      <c r="A1" s="18" t="s">
        <v>19</v>
      </c>
      <c r="B1" s="18"/>
      <c r="C1" s="18"/>
      <c r="D1" s="18"/>
    </row>
    <row r="2" spans="1:4" ht="57" customHeight="1">
      <c r="A2" s="19"/>
      <c r="B2" s="19"/>
      <c r="C2" s="19"/>
      <c r="D2" s="19"/>
    </row>
    <row r="3" spans="1:4">
      <c r="A3" s="22" t="s">
        <v>0</v>
      </c>
      <c r="B3" s="20" t="s">
        <v>1</v>
      </c>
      <c r="C3" s="1"/>
      <c r="D3" s="20" t="s">
        <v>2</v>
      </c>
    </row>
    <row r="4" spans="1:4">
      <c r="A4" s="23"/>
      <c r="B4" s="21"/>
      <c r="C4" s="20" t="s">
        <v>3</v>
      </c>
      <c r="D4" s="21"/>
    </row>
    <row r="5" spans="1:4">
      <c r="A5" s="23"/>
      <c r="B5" s="21"/>
      <c r="C5" s="21"/>
      <c r="D5" s="21"/>
    </row>
    <row r="6" spans="1:4">
      <c r="A6" s="23"/>
      <c r="B6" s="21"/>
      <c r="C6" s="21"/>
      <c r="D6" s="21"/>
    </row>
    <row r="7" spans="1:4">
      <c r="A7" s="23"/>
      <c r="B7" s="21"/>
      <c r="C7" s="21"/>
      <c r="D7" s="21"/>
    </row>
    <row r="8" spans="1:4">
      <c r="A8" s="2">
        <v>1</v>
      </c>
      <c r="B8" s="13" t="s">
        <v>4</v>
      </c>
      <c r="C8" s="13" t="s">
        <v>5</v>
      </c>
      <c r="D8" s="13" t="s">
        <v>6</v>
      </c>
    </row>
    <row r="9" spans="1:4" ht="28.5" customHeight="1">
      <c r="A9" s="10" t="s">
        <v>7</v>
      </c>
      <c r="B9" s="3">
        <f>785344293.6/1000</f>
        <v>785344.29359999998</v>
      </c>
      <c r="C9" s="3">
        <f>781352424.1/1000</f>
        <v>781352.42410000006</v>
      </c>
      <c r="D9" s="4">
        <f>B9-C9</f>
        <v>3991.8694999999134</v>
      </c>
    </row>
    <row r="10" spans="1:4" ht="15.75" customHeight="1">
      <c r="A10" s="11" t="s">
        <v>8</v>
      </c>
      <c r="B10" s="5"/>
      <c r="C10" s="6"/>
      <c r="D10" s="7"/>
    </row>
    <row r="11" spans="1:4" ht="34.5" customHeight="1">
      <c r="A11" s="12" t="s">
        <v>9</v>
      </c>
      <c r="B11" s="17">
        <v>0</v>
      </c>
      <c r="C11" s="17">
        <f>10979.06/1000</f>
        <v>10.979059999999999</v>
      </c>
      <c r="D11" s="4">
        <f t="shared" ref="D11:D19" si="0">B11-C11</f>
        <v>-10.979059999999999</v>
      </c>
    </row>
    <row r="12" spans="1:4" ht="51.75" customHeight="1">
      <c r="A12" s="12" t="s">
        <v>10</v>
      </c>
      <c r="B12" s="17">
        <v>0</v>
      </c>
      <c r="C12" s="17">
        <v>0</v>
      </c>
      <c r="D12" s="4">
        <f t="shared" si="0"/>
        <v>0</v>
      </c>
    </row>
    <row r="13" spans="1:4" ht="35.25" customHeight="1">
      <c r="A13" s="12" t="s">
        <v>11</v>
      </c>
      <c r="B13" s="17">
        <v>0</v>
      </c>
      <c r="C13" s="17">
        <v>0</v>
      </c>
      <c r="D13" s="4">
        <f t="shared" si="0"/>
        <v>0</v>
      </c>
    </row>
    <row r="14" spans="1:4" ht="27" customHeight="1">
      <c r="A14" s="12" t="s">
        <v>12</v>
      </c>
      <c r="B14" s="3">
        <f>785344293.6/1000</f>
        <v>785344.29359999998</v>
      </c>
      <c r="C14" s="3">
        <f>781341445.04/1000</f>
        <v>781341.4450399999</v>
      </c>
      <c r="D14" s="4">
        <f>B14-C14</f>
        <v>4002.8485600000713</v>
      </c>
    </row>
    <row r="15" spans="1:4" ht="41.25" customHeight="1">
      <c r="A15" s="12" t="s">
        <v>13</v>
      </c>
      <c r="B15" s="17">
        <f>370584700/1000</f>
        <v>370584.7</v>
      </c>
      <c r="C15" s="17">
        <f>370584700/1000</f>
        <v>370584.7</v>
      </c>
      <c r="D15" s="4">
        <f t="shared" si="0"/>
        <v>0</v>
      </c>
    </row>
    <row r="16" spans="1:4" ht="41.25" customHeight="1">
      <c r="A16" s="12" t="s">
        <v>18</v>
      </c>
      <c r="B16" s="17">
        <f>15050000/1000</f>
        <v>15050</v>
      </c>
      <c r="C16" s="17">
        <f>11696192.56/1000</f>
        <v>11696.192560000001</v>
      </c>
      <c r="D16" s="4">
        <f t="shared" si="0"/>
        <v>3353.8074399999987</v>
      </c>
    </row>
    <row r="17" spans="1:4" ht="47.25" customHeight="1">
      <c r="A17" s="12" t="s">
        <v>14</v>
      </c>
      <c r="B17" s="17">
        <f>380760304/1000</f>
        <v>380760.304</v>
      </c>
      <c r="C17" s="17">
        <f>380760304/1000</f>
        <v>380760.304</v>
      </c>
      <c r="D17" s="4">
        <f t="shared" si="0"/>
        <v>0</v>
      </c>
    </row>
    <row r="18" spans="1:4" ht="30" customHeight="1">
      <c r="A18" s="12" t="s">
        <v>15</v>
      </c>
      <c r="B18" s="17">
        <f>18949289.6/1000</f>
        <v>18949.2896</v>
      </c>
      <c r="C18" s="15">
        <f>18300248.48/1000</f>
        <v>18300.248480000002</v>
      </c>
      <c r="D18" s="4">
        <f t="shared" si="0"/>
        <v>649.04111999999805</v>
      </c>
    </row>
    <row r="19" spans="1:4" ht="23.25" customHeight="1">
      <c r="A19" s="8" t="s">
        <v>16</v>
      </c>
      <c r="B19" s="15">
        <f>900322971.86/1000</f>
        <v>900322.97186000005</v>
      </c>
      <c r="C19" s="15">
        <f>738612602/1000</f>
        <v>738612.60199999996</v>
      </c>
      <c r="D19" s="4">
        <f t="shared" si="0"/>
        <v>161710.36986000009</v>
      </c>
    </row>
    <row r="20" spans="1:4" ht="39" customHeight="1">
      <c r="A20" s="9" t="s">
        <v>17</v>
      </c>
      <c r="B20" s="16">
        <v>0</v>
      </c>
      <c r="C20" s="16">
        <f>42739822.1/1000</f>
        <v>42739.822100000005</v>
      </c>
      <c r="D20" s="4">
        <v>0</v>
      </c>
    </row>
  </sheetData>
  <mergeCells count="5">
    <mergeCell ref="A1:D2"/>
    <mergeCell ref="D3:D7"/>
    <mergeCell ref="C4:C7"/>
    <mergeCell ref="A3:A7"/>
    <mergeCell ref="B3:B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mazur</cp:lastModifiedBy>
  <cp:lastPrinted>2021-04-09T12:01:45Z</cp:lastPrinted>
  <dcterms:created xsi:type="dcterms:W3CDTF">2020-02-20T12:16:32Z</dcterms:created>
  <dcterms:modified xsi:type="dcterms:W3CDTF">2021-12-13T12:07:52Z</dcterms:modified>
</cp:coreProperties>
</file>