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2" windowWidth="15252" windowHeight="615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20" i="1"/>
  <c r="C19"/>
  <c r="B19"/>
  <c r="C18"/>
  <c r="B18"/>
  <c r="C16"/>
  <c r="C11"/>
  <c r="C14"/>
  <c r="B14"/>
  <c r="C9"/>
  <c r="B9"/>
  <c r="C17"/>
  <c r="C15"/>
  <c r="B17" l="1"/>
  <c r="B16"/>
  <c r="B15"/>
  <c r="D14" l="1"/>
  <c r="D16" l="1"/>
  <c r="D17"/>
  <c r="D13"/>
  <c r="D12"/>
  <c r="D11"/>
  <c r="D19" l="1"/>
  <c r="D18"/>
  <c r="D15"/>
  <c r="D9"/>
</calcChain>
</file>

<file path=xl/sharedStrings.xml><?xml version="1.0" encoding="utf-8"?>
<sst xmlns="http://schemas.openxmlformats.org/spreadsheetml/2006/main" count="20" uniqueCount="20">
  <si>
    <t xml:space="preserve"> Наименование показателя</t>
  </si>
  <si>
    <t>Утвержденные бюджетные назначения</t>
  </si>
  <si>
    <t>Неисполненные назначения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</si>
  <si>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</si>
  <si>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</si>
  <si>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</si>
  <si>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</si>
  <si>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</si>
  <si>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</si>
  <si>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</si>
  <si>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</si>
  <si>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</si>
  <si>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</si>
  <si>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</si>
  <si>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</si>
  <si>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</si>
  <si>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</si>
  <si>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Субсидии бюджетам бюджетной системы Российской Федерации (межбюджетные субсидии)</t>
  </si>
  <si>
    <t>Исполнено</t>
  </si>
  <si>
    <t>Информация  об исполнении бюджета комитета финансов администрации МО "Всеволожский муниципальный район" Ленинградской области  на 01.07.2022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</si>
</sst>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5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7">
    <xf numFmtId="0" fontId="0" fillId="0" borderId="0"/>
    <xf numFmtId="0" fontId="2" fillId="0" borderId="0"/>
    <xf numFmtId="0" fontId="3" fillId="0" borderId="0">
      <alignment horizontal="right"/>
    </xf>
    <xf numFmtId="0" fontId="4" fillId="0" borderId="0"/>
    <xf numFmtId="0" fontId="5" fillId="0" borderId="0"/>
    <xf numFmtId="0" fontId="6" fillId="0" borderId="0">
      <alignment horizontal="center"/>
    </xf>
    <xf numFmtId="0" fontId="7" fillId="0" borderId="0">
      <alignment horizontal="center"/>
    </xf>
    <xf numFmtId="0" fontId="2" fillId="0" borderId="1"/>
    <xf numFmtId="0" fontId="6" fillId="0" borderId="0"/>
    <xf numFmtId="49" fontId="8" fillId="0" borderId="2"/>
    <xf numFmtId="0" fontId="7" fillId="0" borderId="3">
      <alignment horizontal="center"/>
    </xf>
    <xf numFmtId="0" fontId="9" fillId="0" borderId="0"/>
    <xf numFmtId="49" fontId="7" fillId="0" borderId="4">
      <alignment horizontal="right"/>
    </xf>
    <xf numFmtId="49" fontId="7" fillId="0" borderId="5">
      <alignment horizontal="center"/>
    </xf>
    <xf numFmtId="0" fontId="7" fillId="0" borderId="0"/>
    <xf numFmtId="0" fontId="7" fillId="0" borderId="4">
      <alignment horizontal="right"/>
    </xf>
    <xf numFmtId="164" fontId="7" fillId="0" borderId="6">
      <alignment horizontal="center"/>
    </xf>
    <xf numFmtId="0" fontId="7" fillId="0" borderId="0">
      <alignment horizontal="left"/>
    </xf>
    <xf numFmtId="49" fontId="7" fillId="0" borderId="0"/>
    <xf numFmtId="49" fontId="7" fillId="0" borderId="7"/>
    <xf numFmtId="49" fontId="7" fillId="0" borderId="8"/>
    <xf numFmtId="49" fontId="7" fillId="0" borderId="6">
      <alignment horizontal="center"/>
    </xf>
    <xf numFmtId="0" fontId="10" fillId="0" borderId="0">
      <alignment horizontal="left" wrapText="1"/>
    </xf>
    <xf numFmtId="49" fontId="7" fillId="0" borderId="6"/>
    <xf numFmtId="49" fontId="7" fillId="0" borderId="9">
      <alignment horizontal="center"/>
    </xf>
    <xf numFmtId="0" fontId="11" fillId="0" borderId="1">
      <alignment horizontal="center"/>
    </xf>
    <xf numFmtId="0" fontId="7" fillId="0" borderId="10">
      <alignment horizontal="center" vertical="top" wrapText="1"/>
    </xf>
    <xf numFmtId="49" fontId="7" fillId="0" borderId="10">
      <alignment horizontal="center" vertical="top" wrapText="1"/>
    </xf>
    <xf numFmtId="0" fontId="7" fillId="0" borderId="11">
      <alignment horizontal="center" vertical="center"/>
    </xf>
    <xf numFmtId="0" fontId="7" fillId="0" borderId="3">
      <alignment horizontal="center" vertical="center"/>
    </xf>
    <xf numFmtId="49" fontId="7" fillId="0" borderId="3">
      <alignment horizontal="center" vertical="center"/>
    </xf>
    <xf numFmtId="0" fontId="7" fillId="0" borderId="12">
      <alignment horizontal="left" wrapText="1"/>
    </xf>
    <xf numFmtId="49" fontId="7" fillId="0" borderId="13">
      <alignment horizontal="center" wrapText="1"/>
    </xf>
    <xf numFmtId="49" fontId="7" fillId="0" borderId="14">
      <alignment horizontal="center" vertical="center"/>
    </xf>
    <xf numFmtId="4" fontId="7" fillId="0" borderId="14">
      <alignment horizontal="right" vertical="center" shrinkToFit="1"/>
    </xf>
    <xf numFmtId="4" fontId="7" fillId="0" borderId="15">
      <alignment horizontal="right" vertical="center" shrinkToFit="1"/>
    </xf>
    <xf numFmtId="0" fontId="7" fillId="0" borderId="16">
      <alignment horizontal="left" wrapText="1"/>
    </xf>
    <xf numFmtId="49" fontId="7" fillId="0" borderId="17">
      <alignment horizontal="center" wrapText="1"/>
    </xf>
    <xf numFmtId="49" fontId="7" fillId="0" borderId="10">
      <alignment horizontal="center" wrapText="1"/>
    </xf>
    <xf numFmtId="49" fontId="7" fillId="0" borderId="10">
      <alignment horizontal="center" vertical="center"/>
    </xf>
    <xf numFmtId="165" fontId="7" fillId="0" borderId="10">
      <alignment horizontal="right" vertical="center" shrinkToFit="1"/>
    </xf>
    <xf numFmtId="49" fontId="7" fillId="0" borderId="18">
      <alignment horizontal="center" vertical="center"/>
    </xf>
    <xf numFmtId="0" fontId="7" fillId="0" borderId="19">
      <alignment horizontal="left" wrapText="1"/>
    </xf>
    <xf numFmtId="49" fontId="7" fillId="0" borderId="20">
      <alignment horizontal="center" shrinkToFit="1"/>
    </xf>
    <xf numFmtId="49" fontId="7" fillId="0" borderId="21">
      <alignment horizontal="center"/>
    </xf>
    <xf numFmtId="4" fontId="7" fillId="0" borderId="21">
      <alignment horizontal="right" shrinkToFit="1"/>
    </xf>
    <xf numFmtId="4" fontId="7" fillId="0" borderId="22">
      <alignment horizontal="right" shrinkToFit="1"/>
    </xf>
    <xf numFmtId="0" fontId="12" fillId="0" borderId="0">
      <alignment horizontal="center"/>
    </xf>
    <xf numFmtId="49" fontId="13" fillId="0" borderId="0">
      <alignment horizontal="right"/>
    </xf>
    <xf numFmtId="0" fontId="14" fillId="0" borderId="1"/>
    <xf numFmtId="0" fontId="13" fillId="0" borderId="11">
      <alignment horizontal="center" vertical="top" wrapText="1"/>
    </xf>
    <xf numFmtId="0" fontId="13" fillId="0" borderId="10">
      <alignment horizontal="center" vertical="top" wrapText="1"/>
    </xf>
    <xf numFmtId="49" fontId="13" fillId="0" borderId="10">
      <alignment horizontal="center" vertical="top" wrapText="1"/>
    </xf>
    <xf numFmtId="0" fontId="13" fillId="0" borderId="11">
      <alignment horizontal="center" vertical="center"/>
    </xf>
    <xf numFmtId="0" fontId="13" fillId="0" borderId="3">
      <alignment horizontal="center" vertical="center"/>
    </xf>
    <xf numFmtId="49" fontId="13" fillId="0" borderId="3">
      <alignment horizontal="center" vertical="center"/>
    </xf>
    <xf numFmtId="0" fontId="13" fillId="0" borderId="12">
      <alignment horizontal="left" wrapText="1"/>
    </xf>
    <xf numFmtId="0" fontId="13" fillId="0" borderId="13">
      <alignment horizontal="center" vertical="center" shrinkToFit="1"/>
    </xf>
    <xf numFmtId="49" fontId="13" fillId="0" borderId="14">
      <alignment horizontal="center" vertical="center"/>
    </xf>
    <xf numFmtId="4" fontId="13" fillId="0" borderId="14">
      <alignment horizontal="right" shrinkToFit="1"/>
    </xf>
    <xf numFmtId="4" fontId="13" fillId="0" borderId="15">
      <alignment horizontal="right" shrinkToFit="1"/>
    </xf>
    <xf numFmtId="0" fontId="13" fillId="0" borderId="23">
      <alignment horizontal="left" wrapText="1"/>
    </xf>
    <xf numFmtId="0" fontId="13" fillId="0" borderId="24">
      <alignment horizontal="center" vertical="center" shrinkToFit="1"/>
    </xf>
    <xf numFmtId="49" fontId="13" fillId="0" borderId="25">
      <alignment horizontal="center" vertical="center"/>
    </xf>
    <xf numFmtId="165" fontId="13" fillId="0" borderId="25">
      <alignment horizontal="right" vertical="center" shrinkToFit="1"/>
    </xf>
    <xf numFmtId="165" fontId="13" fillId="0" borderId="26">
      <alignment horizontal="right" vertical="center" shrinkToFit="1"/>
    </xf>
    <xf numFmtId="0" fontId="13" fillId="0" borderId="19">
      <alignment horizontal="left" wrapText="1" indent="2"/>
    </xf>
    <xf numFmtId="49" fontId="13" fillId="0" borderId="20">
      <alignment horizontal="center" shrinkToFit="1"/>
    </xf>
    <xf numFmtId="49" fontId="13" fillId="0" borderId="21">
      <alignment horizontal="center"/>
    </xf>
    <xf numFmtId="4" fontId="13" fillId="0" borderId="21">
      <alignment horizontal="right" shrinkToFit="1"/>
    </xf>
    <xf numFmtId="4" fontId="13" fillId="0" borderId="22">
      <alignment horizontal="right" shrinkToFit="1"/>
    </xf>
    <xf numFmtId="0" fontId="14" fillId="0" borderId="27"/>
    <xf numFmtId="0" fontId="14" fillId="0" borderId="28"/>
    <xf numFmtId="0" fontId="13" fillId="0" borderId="29">
      <alignment horizontal="left" wrapText="1"/>
    </xf>
    <xf numFmtId="0" fontId="13" fillId="0" borderId="30">
      <alignment horizontal="center" vertical="center" shrinkToFit="1"/>
    </xf>
    <xf numFmtId="49" fontId="13" fillId="0" borderId="31">
      <alignment horizontal="center"/>
    </xf>
    <xf numFmtId="2" fontId="13" fillId="0" borderId="31">
      <alignment horizontal="center" shrinkToFit="1"/>
    </xf>
    <xf numFmtId="4" fontId="13" fillId="0" borderId="31">
      <alignment horizontal="right" shrinkToFit="1"/>
    </xf>
    <xf numFmtId="2" fontId="13" fillId="0" borderId="32">
      <alignment horizontal="center" shrinkToFit="1"/>
    </xf>
    <xf numFmtId="0" fontId="4" fillId="0" borderId="33"/>
    <xf numFmtId="0" fontId="4" fillId="0" borderId="34"/>
    <xf numFmtId="0" fontId="12" fillId="0" borderId="0"/>
    <xf numFmtId="0" fontId="15" fillId="0" borderId="1">
      <alignment horizontal="left" wrapText="1"/>
    </xf>
    <xf numFmtId="0" fontId="15" fillId="0" borderId="1">
      <alignment horizontal="center" vertical="center"/>
    </xf>
    <xf numFmtId="0" fontId="15" fillId="0" borderId="1">
      <alignment horizontal="left"/>
    </xf>
    <xf numFmtId="49" fontId="15" fillId="0" borderId="1"/>
    <xf numFmtId="0" fontId="15" fillId="0" borderId="1"/>
    <xf numFmtId="0" fontId="15" fillId="0" borderId="11">
      <alignment horizontal="center" vertical="top" wrapText="1"/>
    </xf>
    <xf numFmtId="49" fontId="15" fillId="0" borderId="10">
      <alignment horizontal="center" vertical="top" wrapText="1"/>
    </xf>
    <xf numFmtId="0" fontId="15" fillId="0" borderId="10">
      <alignment horizontal="center" vertical="top" wrapText="1"/>
    </xf>
    <xf numFmtId="0" fontId="15" fillId="0" borderId="10">
      <alignment horizontal="center" vertical="top"/>
    </xf>
    <xf numFmtId="0" fontId="13" fillId="0" borderId="10">
      <alignment horizontal="center"/>
    </xf>
    <xf numFmtId="0" fontId="13" fillId="0" borderId="3">
      <alignment horizontal="center"/>
    </xf>
    <xf numFmtId="0" fontId="13" fillId="0" borderId="7">
      <alignment horizontal="left" wrapText="1"/>
    </xf>
    <xf numFmtId="0" fontId="13" fillId="0" borderId="20">
      <alignment horizontal="center" vertical="center" shrinkToFit="1"/>
    </xf>
    <xf numFmtId="49" fontId="13" fillId="0" borderId="21">
      <alignment horizontal="center" vertical="center"/>
    </xf>
    <xf numFmtId="165" fontId="13" fillId="0" borderId="21">
      <alignment horizontal="right" vertical="center" shrinkToFit="1"/>
    </xf>
    <xf numFmtId="165" fontId="13" fillId="0" borderId="22">
      <alignment horizontal="right" vertical="center" shrinkToFit="1"/>
    </xf>
    <xf numFmtId="0" fontId="13" fillId="0" borderId="35">
      <alignment horizontal="left" wrapText="1" indent="1"/>
    </xf>
    <xf numFmtId="0" fontId="14" fillId="0" borderId="25"/>
    <xf numFmtId="0" fontId="14" fillId="0" borderId="26"/>
    <xf numFmtId="0" fontId="13" fillId="0" borderId="17">
      <alignment horizontal="center" vertical="center" shrinkToFit="1"/>
    </xf>
    <xf numFmtId="49" fontId="13" fillId="0" borderId="10">
      <alignment horizontal="center" vertical="center"/>
    </xf>
    <xf numFmtId="165" fontId="13" fillId="0" borderId="10">
      <alignment horizontal="right" vertical="center" shrinkToFit="1"/>
    </xf>
    <xf numFmtId="165" fontId="13" fillId="0" borderId="18">
      <alignment horizontal="right" vertical="center" shrinkToFit="1"/>
    </xf>
    <xf numFmtId="0" fontId="13" fillId="0" borderId="36">
      <alignment horizontal="left" wrapText="1" indent="1"/>
    </xf>
    <xf numFmtId="3" fontId="13" fillId="0" borderId="18">
      <alignment horizontal="right" vertical="center" shrinkToFit="1"/>
    </xf>
    <xf numFmtId="0" fontId="13" fillId="0" borderId="37">
      <alignment horizontal="left" wrapText="1"/>
    </xf>
    <xf numFmtId="165" fontId="13" fillId="0" borderId="10">
      <alignment horizontal="center" vertical="center" shrinkToFit="1"/>
    </xf>
    <xf numFmtId="0" fontId="7" fillId="0" borderId="6">
      <alignment wrapText="1"/>
    </xf>
    <xf numFmtId="3" fontId="13" fillId="0" borderId="18">
      <alignment horizontal="center" vertical="center" shrinkToFit="1"/>
    </xf>
    <xf numFmtId="0" fontId="13" fillId="0" borderId="8">
      <alignment horizontal="left" wrapText="1"/>
    </xf>
    <xf numFmtId="49" fontId="13" fillId="0" borderId="38">
      <alignment horizontal="center" wrapText="1"/>
    </xf>
    <xf numFmtId="49" fontId="13" fillId="0" borderId="3">
      <alignment horizontal="center"/>
    </xf>
    <xf numFmtId="2" fontId="13" fillId="0" borderId="3">
      <alignment horizontal="right" shrinkToFit="1"/>
    </xf>
    <xf numFmtId="49" fontId="13" fillId="0" borderId="39">
      <alignment horizontal="center"/>
    </xf>
    <xf numFmtId="49" fontId="13" fillId="0" borderId="13">
      <alignment horizontal="center" wrapText="1"/>
    </xf>
    <xf numFmtId="49" fontId="13" fillId="0" borderId="14">
      <alignment horizontal="center"/>
    </xf>
    <xf numFmtId="4" fontId="13" fillId="0" borderId="14">
      <alignment horizontal="center"/>
    </xf>
    <xf numFmtId="4" fontId="13" fillId="0" borderId="15">
      <alignment horizontal="center"/>
    </xf>
    <xf numFmtId="0" fontId="13" fillId="0" borderId="7">
      <alignment horizontal="left" wrapText="1" indent="1"/>
    </xf>
    <xf numFmtId="49" fontId="13" fillId="0" borderId="24">
      <alignment horizontal="center" wrapText="1"/>
    </xf>
    <xf numFmtId="49" fontId="13" fillId="0" borderId="25">
      <alignment horizontal="center"/>
    </xf>
    <xf numFmtId="4" fontId="13" fillId="0" borderId="25">
      <alignment horizontal="center"/>
    </xf>
    <xf numFmtId="4" fontId="13" fillId="0" borderId="26">
      <alignment horizontal="center"/>
    </xf>
    <xf numFmtId="49" fontId="13" fillId="0" borderId="20">
      <alignment horizontal="center" wrapText="1"/>
    </xf>
    <xf numFmtId="4" fontId="13" fillId="0" borderId="21">
      <alignment horizontal="center"/>
    </xf>
    <xf numFmtId="4" fontId="13" fillId="0" borderId="21">
      <alignment horizontal="right"/>
    </xf>
    <xf numFmtId="4" fontId="13" fillId="0" borderId="22">
      <alignment horizontal="center"/>
    </xf>
    <xf numFmtId="4" fontId="13" fillId="0" borderId="3">
      <alignment horizontal="center"/>
    </xf>
    <xf numFmtId="4" fontId="13" fillId="0" borderId="10">
      <alignment horizontal="right" shrinkToFit="1"/>
    </xf>
    <xf numFmtId="4" fontId="13" fillId="0" borderId="39">
      <alignment horizontal="center"/>
    </xf>
    <xf numFmtId="0" fontId="16" fillId="0" borderId="33">
      <alignment horizontal="left"/>
    </xf>
    <xf numFmtId="0" fontId="16" fillId="0" borderId="34"/>
    <xf numFmtId="0" fontId="16" fillId="0" borderId="0">
      <alignment horizontal="left" wrapText="1"/>
    </xf>
    <xf numFmtId="0" fontId="16" fillId="0" borderId="1">
      <alignment horizontal="left" wrapText="1"/>
    </xf>
    <xf numFmtId="0" fontId="16" fillId="0" borderId="0"/>
    <xf numFmtId="0" fontId="16" fillId="0" borderId="0">
      <alignment horizontal="center"/>
    </xf>
    <xf numFmtId="0" fontId="16" fillId="0" borderId="0">
      <alignment wrapText="1"/>
    </xf>
    <xf numFmtId="0" fontId="17" fillId="0" borderId="0">
      <alignment horizontal="center"/>
    </xf>
    <xf numFmtId="0" fontId="18" fillId="0" borderId="0"/>
    <xf numFmtId="0" fontId="19" fillId="0" borderId="0">
      <alignment horizontal="left" vertical="top"/>
    </xf>
    <xf numFmtId="0" fontId="19" fillId="0" borderId="0">
      <alignment horizontal="center" vertical="top"/>
    </xf>
    <xf numFmtId="0" fontId="19" fillId="0" borderId="33">
      <alignment horizontal="center"/>
    </xf>
    <xf numFmtId="0" fontId="19" fillId="0" borderId="33">
      <alignment horizontal="center" vertical="top"/>
    </xf>
    <xf numFmtId="0" fontId="16" fillId="0" borderId="0">
      <alignment horizontal="center" wrapText="1"/>
    </xf>
    <xf numFmtId="0" fontId="16" fillId="0" borderId="0">
      <alignment horizontal="left"/>
    </xf>
    <xf numFmtId="49" fontId="16" fillId="0" borderId="0"/>
    <xf numFmtId="49" fontId="16" fillId="0" borderId="0">
      <alignment horizontal="left"/>
    </xf>
    <xf numFmtId="49" fontId="16" fillId="0" borderId="0">
      <alignment horizontal="center"/>
    </xf>
    <xf numFmtId="0" fontId="16" fillId="0" borderId="1">
      <alignment horizontal="center"/>
    </xf>
    <xf numFmtId="0" fontId="19" fillId="0" borderId="0">
      <alignment horizontal="left"/>
    </xf>
    <xf numFmtId="0" fontId="15" fillId="0" borderId="0">
      <alignment horizontal="left" wrapText="1"/>
    </xf>
    <xf numFmtId="0" fontId="20" fillId="0" borderId="0">
      <alignment horizontal="center"/>
    </xf>
    <xf numFmtId="0" fontId="15" fillId="0" borderId="0"/>
    <xf numFmtId="0" fontId="15" fillId="0" borderId="10">
      <alignment horizontal="left" wrapText="1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2" borderId="0"/>
    <xf numFmtId="0" fontId="4" fillId="0" borderId="0"/>
    <xf numFmtId="0" fontId="13" fillId="0" borderId="37">
      <alignment horizontal="left" wrapText="1" indent="1"/>
    </xf>
    <xf numFmtId="0" fontId="16" fillId="0" borderId="1">
      <alignment horizontal="left"/>
    </xf>
    <xf numFmtId="0" fontId="15" fillId="0" borderId="10">
      <alignment horizontal="left"/>
    </xf>
  </cellStyleXfs>
  <cellXfs count="32">
    <xf numFmtId="0" fontId="0" fillId="0" borderId="0" xfId="0"/>
    <xf numFmtId="4" fontId="0" fillId="3" borderId="0" xfId="0" applyNumberFormat="1" applyFill="1"/>
    <xf numFmtId="0" fontId="0" fillId="3" borderId="0" xfId="0" applyFill="1"/>
    <xf numFmtId="0" fontId="7" fillId="3" borderId="40" xfId="28" applyNumberFormat="1" applyFill="1" applyBorder="1" applyProtection="1">
      <alignment horizontal="center" vertical="center"/>
    </xf>
    <xf numFmtId="49" fontId="7" fillId="3" borderId="40" xfId="30" applyNumberFormat="1" applyFont="1" applyFill="1" applyBorder="1" applyProtection="1">
      <alignment horizontal="center" vertical="center"/>
    </xf>
    <xf numFmtId="49" fontId="7" fillId="3" borderId="40" xfId="30" applyNumberFormat="1" applyFont="1" applyFill="1" applyBorder="1" applyAlignment="1" applyProtection="1">
      <alignment horizontal="center"/>
    </xf>
    <xf numFmtId="0" fontId="23" fillId="3" borderId="40" xfId="31" applyNumberFormat="1" applyFont="1" applyFill="1" applyBorder="1" applyProtection="1">
      <alignment horizontal="left" wrapText="1"/>
    </xf>
    <xf numFmtId="4" fontId="21" fillId="3" borderId="40" xfId="34" applyNumberFormat="1" applyFont="1" applyFill="1" applyBorder="1" applyAlignment="1" applyProtection="1">
      <alignment horizontal="center" vertical="center" shrinkToFit="1"/>
    </xf>
    <xf numFmtId="4" fontId="21" fillId="3" borderId="40" xfId="35" applyNumberFormat="1" applyFont="1" applyFill="1" applyBorder="1" applyAlignment="1" applyProtection="1">
      <alignment horizontal="center" shrinkToFit="1"/>
    </xf>
    <xf numFmtId="0" fontId="23" fillId="3" borderId="40" xfId="36" applyNumberFormat="1" applyFont="1" applyFill="1" applyBorder="1" applyProtection="1">
      <alignment horizontal="left" wrapText="1"/>
    </xf>
    <xf numFmtId="49" fontId="21" fillId="3" borderId="40" xfId="39" applyNumberFormat="1" applyFont="1" applyFill="1" applyBorder="1" applyAlignment="1" applyProtection="1">
      <alignment horizontal="center" vertical="center"/>
    </xf>
    <xf numFmtId="165" fontId="21" fillId="3" borderId="40" xfId="40" applyNumberFormat="1" applyFont="1" applyFill="1" applyBorder="1" applyAlignment="1" applyProtection="1">
      <alignment horizontal="center" vertical="center" shrinkToFit="1"/>
    </xf>
    <xf numFmtId="49" fontId="21" fillId="3" borderId="40" xfId="41" applyNumberFormat="1" applyFont="1" applyFill="1" applyBorder="1" applyAlignment="1" applyProtection="1">
      <alignment horizontal="center"/>
    </xf>
    <xf numFmtId="0" fontId="24" fillId="3" borderId="40" xfId="42" applyNumberFormat="1" applyFont="1" applyFill="1" applyBorder="1" applyProtection="1">
      <alignment horizontal="left" wrapText="1"/>
    </xf>
    <xf numFmtId="4" fontId="21" fillId="3" borderId="40" xfId="45" applyNumberFormat="1" applyFont="1" applyFill="1" applyBorder="1" applyAlignment="1" applyProtection="1">
      <alignment horizontal="center" shrinkToFit="1"/>
    </xf>
    <xf numFmtId="0" fontId="23" fillId="3" borderId="40" xfId="56" applyNumberFormat="1" applyFont="1" applyFill="1" applyBorder="1" applyProtection="1">
      <alignment horizontal="left" wrapText="1"/>
    </xf>
    <xf numFmtId="4" fontId="21" fillId="3" borderId="40" xfId="59" applyNumberFormat="1" applyFont="1" applyFill="1" applyBorder="1" applyAlignment="1" applyProtection="1">
      <alignment horizontal="center" shrinkToFit="1"/>
    </xf>
    <xf numFmtId="0" fontId="23" fillId="3" borderId="40" xfId="93" applyNumberFormat="1" applyFont="1" applyFill="1" applyBorder="1" applyAlignment="1" applyProtection="1">
      <alignment wrapText="1"/>
    </xf>
    <xf numFmtId="165" fontId="21" fillId="3" borderId="40" xfId="96" applyNumberFormat="1" applyFont="1" applyFill="1" applyBorder="1" applyAlignment="1" applyProtection="1">
      <alignment horizontal="center" vertical="center" shrinkToFit="1"/>
    </xf>
    <xf numFmtId="0" fontId="0" fillId="3" borderId="0" xfId="0" applyFill="1" applyAlignment="1"/>
    <xf numFmtId="0" fontId="22" fillId="3" borderId="0" xfId="5" applyNumberFormat="1" applyFont="1" applyFill="1" applyAlignment="1" applyProtection="1">
      <alignment horizontal="center" wrapText="1"/>
    </xf>
    <xf numFmtId="0" fontId="22" fillId="3" borderId="0" xfId="5" applyNumberFormat="1" applyFont="1" applyFill="1" applyBorder="1" applyAlignment="1" applyProtection="1">
      <alignment horizontal="center" wrapText="1"/>
    </xf>
    <xf numFmtId="49" fontId="2" fillId="3" borderId="41" xfId="27" applyNumberFormat="1" applyFont="1" applyFill="1" applyBorder="1" applyAlignment="1" applyProtection="1">
      <alignment horizontal="center" vertical="center" wrapText="1"/>
    </xf>
    <xf numFmtId="49" fontId="2" fillId="3" borderId="42" xfId="27" applyFont="1" applyFill="1" applyBorder="1" applyAlignment="1">
      <alignment horizontal="center" vertical="center" wrapText="1"/>
    </xf>
    <xf numFmtId="49" fontId="2" fillId="3" borderId="43" xfId="27" applyFont="1" applyFill="1" applyBorder="1" applyAlignment="1">
      <alignment horizontal="center" vertical="center" wrapText="1"/>
    </xf>
    <xf numFmtId="0" fontId="2" fillId="3" borderId="40" xfId="26" applyNumberFormat="1" applyFont="1" applyFill="1" applyBorder="1" applyProtection="1">
      <alignment horizontal="center" vertical="top" wrapText="1"/>
    </xf>
    <xf numFmtId="0" fontId="2" fillId="3" borderId="40" xfId="26" applyFont="1" applyFill="1" applyBorder="1">
      <alignment horizontal="center" vertical="top" wrapText="1"/>
    </xf>
    <xf numFmtId="49" fontId="2" fillId="3" borderId="40" xfId="27" applyNumberFormat="1" applyFont="1" applyFill="1" applyBorder="1" applyProtection="1">
      <alignment horizontal="center" vertical="top" wrapText="1"/>
    </xf>
    <xf numFmtId="49" fontId="2" fillId="3" borderId="40" xfId="27" applyFont="1" applyFill="1" applyBorder="1">
      <alignment horizontal="center" vertical="top" wrapText="1"/>
    </xf>
    <xf numFmtId="49" fontId="2" fillId="3" borderId="41" xfId="27" applyFont="1" applyFill="1" applyBorder="1" applyAlignment="1">
      <alignment horizontal="center" vertical="top" wrapText="1"/>
    </xf>
    <xf numFmtId="49" fontId="2" fillId="3" borderId="42" xfId="27" applyFont="1" applyFill="1" applyBorder="1" applyAlignment="1">
      <alignment horizontal="center" vertical="top" wrapText="1"/>
    </xf>
    <xf numFmtId="49" fontId="2" fillId="3" borderId="43" xfId="27" applyFont="1" applyFill="1" applyBorder="1" applyAlignment="1">
      <alignment horizontal="center" vertical="top" wrapText="1"/>
    </xf>
  </cellXfs>
  <cellStyles count="167">
    <cellStyle name="br" xfId="159"/>
    <cellStyle name="col" xfId="158"/>
    <cellStyle name="st164" xfId="13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4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46"/>
    <cellStyle name="xl140" xfId="151"/>
    <cellStyle name="xl141" xfId="111"/>
    <cellStyle name="xl142" xfId="120"/>
    <cellStyle name="xl143" xfId="165"/>
    <cellStyle name="xl144" xfId="142"/>
    <cellStyle name="xl145" xfId="149"/>
    <cellStyle name="xl146" xfId="135"/>
    <cellStyle name="xl147" xfId="112"/>
    <cellStyle name="xl148" xfId="116"/>
    <cellStyle name="xl149" xfId="121"/>
    <cellStyle name="xl150" xfId="125"/>
    <cellStyle name="xl151" xfId="133"/>
    <cellStyle name="xl152" xfId="136"/>
    <cellStyle name="xl153" xfId="137"/>
    <cellStyle name="xl154" xfId="152"/>
    <cellStyle name="xl155" xfId="156"/>
    <cellStyle name="xl156" xfId="113"/>
    <cellStyle name="xl157" xfId="117"/>
    <cellStyle name="xl158" xfId="122"/>
    <cellStyle name="xl159" xfId="153"/>
    <cellStyle name="xl160" xfId="166"/>
    <cellStyle name="xl161" xfId="154"/>
    <cellStyle name="xl162" xfId="118"/>
    <cellStyle name="xl163" xfId="123"/>
    <cellStyle name="xl164" xfId="126"/>
    <cellStyle name="xl165" xfId="129"/>
    <cellStyle name="xl166" xfId="143"/>
    <cellStyle name="xl167" xfId="150"/>
    <cellStyle name="xl168" xfId="147"/>
    <cellStyle name="xl169" xfId="140"/>
    <cellStyle name="xl170" xfId="114"/>
    <cellStyle name="xl171" xfId="127"/>
    <cellStyle name="xl172" xfId="130"/>
    <cellStyle name="xl173" xfId="144"/>
    <cellStyle name="xl174" xfId="115"/>
    <cellStyle name="xl175" xfId="119"/>
    <cellStyle name="xl176" xfId="124"/>
    <cellStyle name="xl177" xfId="128"/>
    <cellStyle name="xl178" xfId="131"/>
    <cellStyle name="xl179" xfId="139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C21" sqref="C21"/>
    </sheetView>
  </sheetViews>
  <sheetFormatPr defaultRowHeight="14.4"/>
  <cols>
    <col min="1" max="1" width="39.5546875" style="2" customWidth="1"/>
    <col min="2" max="2" width="15.88671875" style="2" customWidth="1"/>
    <col min="3" max="3" width="14.33203125" style="2" customWidth="1"/>
    <col min="4" max="4" width="19.44140625" style="19" customWidth="1"/>
    <col min="5" max="5" width="13.44140625" style="1" bestFit="1" customWidth="1"/>
    <col min="6" max="7" width="8.88671875" style="2"/>
    <col min="8" max="8" width="18.109375" style="1" customWidth="1"/>
    <col min="9" max="16384" width="8.88671875" style="2"/>
  </cols>
  <sheetData>
    <row r="1" spans="1:4">
      <c r="A1" s="20" t="s">
        <v>19</v>
      </c>
      <c r="B1" s="20"/>
      <c r="C1" s="20"/>
      <c r="D1" s="20"/>
    </row>
    <row r="2" spans="1:4" ht="57" customHeight="1">
      <c r="A2" s="21"/>
      <c r="B2" s="21"/>
      <c r="C2" s="21"/>
      <c r="D2" s="21"/>
    </row>
    <row r="3" spans="1:4">
      <c r="A3" s="25" t="s">
        <v>0</v>
      </c>
      <c r="B3" s="27" t="s">
        <v>1</v>
      </c>
      <c r="C3" s="29" t="s">
        <v>18</v>
      </c>
      <c r="D3" s="22" t="s">
        <v>2</v>
      </c>
    </row>
    <row r="4" spans="1:4">
      <c r="A4" s="26"/>
      <c r="B4" s="28"/>
      <c r="C4" s="30"/>
      <c r="D4" s="23"/>
    </row>
    <row r="5" spans="1:4">
      <c r="A5" s="26"/>
      <c r="B5" s="28"/>
      <c r="C5" s="30"/>
      <c r="D5" s="23"/>
    </row>
    <row r="6" spans="1:4">
      <c r="A6" s="26"/>
      <c r="B6" s="28"/>
      <c r="C6" s="30"/>
      <c r="D6" s="23"/>
    </row>
    <row r="7" spans="1:4">
      <c r="A7" s="26"/>
      <c r="B7" s="28"/>
      <c r="C7" s="31"/>
      <c r="D7" s="24"/>
    </row>
    <row r="8" spans="1:4">
      <c r="A8" s="3">
        <v>1</v>
      </c>
      <c r="B8" s="4" t="s">
        <v>3</v>
      </c>
      <c r="C8" s="4" t="s">
        <v>4</v>
      </c>
      <c r="D8" s="5" t="s">
        <v>5</v>
      </c>
    </row>
    <row r="9" spans="1:4" ht="28.5" customHeight="1">
      <c r="A9" s="6" t="s">
        <v>6</v>
      </c>
      <c r="B9" s="7">
        <f>1233817187/1000</f>
        <v>1233817.1869999999</v>
      </c>
      <c r="C9" s="7">
        <f>737314631.45/1000</f>
        <v>737314.6314500001</v>
      </c>
      <c r="D9" s="8">
        <f>B9-C9</f>
        <v>496502.55554999982</v>
      </c>
    </row>
    <row r="10" spans="1:4" ht="15.75" customHeight="1">
      <c r="A10" s="9" t="s">
        <v>7</v>
      </c>
      <c r="B10" s="10"/>
      <c r="C10" s="11"/>
      <c r="D10" s="12"/>
    </row>
    <row r="11" spans="1:4" ht="34.5" customHeight="1">
      <c r="A11" s="13" t="s">
        <v>8</v>
      </c>
      <c r="B11" s="14">
        <v>0</v>
      </c>
      <c r="C11" s="14">
        <f>-90154.32/1000</f>
        <v>-90.154320000000013</v>
      </c>
      <c r="D11" s="8">
        <f t="shared" ref="D11:D19" si="0">B11-C11</f>
        <v>90.154320000000013</v>
      </c>
    </row>
    <row r="12" spans="1:4" ht="51.75" customHeight="1">
      <c r="A12" s="13" t="s">
        <v>9</v>
      </c>
      <c r="B12" s="14">
        <v>0</v>
      </c>
      <c r="C12" s="14">
        <v>0</v>
      </c>
      <c r="D12" s="8">
        <f t="shared" si="0"/>
        <v>0</v>
      </c>
    </row>
    <row r="13" spans="1:4" ht="35.25" customHeight="1">
      <c r="A13" s="13" t="s">
        <v>10</v>
      </c>
      <c r="B13" s="14">
        <v>0</v>
      </c>
      <c r="C13" s="14">
        <v>0</v>
      </c>
      <c r="D13" s="8">
        <f t="shared" si="0"/>
        <v>0</v>
      </c>
    </row>
    <row r="14" spans="1:4" ht="27" customHeight="1">
      <c r="A14" s="13" t="s">
        <v>11</v>
      </c>
      <c r="B14" s="7">
        <f>1233817187/1000</f>
        <v>1233817.1869999999</v>
      </c>
      <c r="C14" s="7">
        <f>737404785.77/1000</f>
        <v>737404.78576999996</v>
      </c>
      <c r="D14" s="8">
        <f>B14-C14</f>
        <v>496412.40122999996</v>
      </c>
    </row>
    <row r="15" spans="1:4" ht="41.25" customHeight="1">
      <c r="A15" s="13" t="s">
        <v>12</v>
      </c>
      <c r="B15" s="14">
        <f>632689000/1000</f>
        <v>632689</v>
      </c>
      <c r="C15" s="14">
        <f>379613400/1000</f>
        <v>379613.4</v>
      </c>
      <c r="D15" s="8">
        <f t="shared" si="0"/>
        <v>253075.59999999998</v>
      </c>
    </row>
    <row r="16" spans="1:4" ht="41.25" customHeight="1">
      <c r="A16" s="13" t="s">
        <v>17</v>
      </c>
      <c r="B16" s="14">
        <f>18730000/1000</f>
        <v>18730</v>
      </c>
      <c r="C16" s="14">
        <f>9549902.02/1000</f>
        <v>9549.9020199999995</v>
      </c>
      <c r="D16" s="8">
        <f t="shared" si="0"/>
        <v>9180.0979800000005</v>
      </c>
    </row>
    <row r="17" spans="1:4" ht="47.25" customHeight="1">
      <c r="A17" s="13" t="s">
        <v>13</v>
      </c>
      <c r="B17" s="14">
        <f>570272800/1000</f>
        <v>570272.80000000005</v>
      </c>
      <c r="C17" s="14">
        <f>342163680/1000</f>
        <v>342163.68</v>
      </c>
      <c r="D17" s="8">
        <f t="shared" si="0"/>
        <v>228109.12000000005</v>
      </c>
    </row>
    <row r="18" spans="1:4" ht="30" customHeight="1">
      <c r="A18" s="13" t="s">
        <v>14</v>
      </c>
      <c r="B18" s="14">
        <f>12125387/1000</f>
        <v>12125.387000000001</v>
      </c>
      <c r="C18" s="14">
        <f>6077803.75/1000</f>
        <v>6077.80375</v>
      </c>
      <c r="D18" s="8">
        <f t="shared" si="0"/>
        <v>6047.5832500000006</v>
      </c>
    </row>
    <row r="19" spans="1:4" ht="23.25" customHeight="1">
      <c r="A19" s="15" t="s">
        <v>15</v>
      </c>
      <c r="B19" s="16">
        <f>1483524059.16/1000</f>
        <v>1483524.0591600002</v>
      </c>
      <c r="C19" s="16">
        <f>494554980.3/1000</f>
        <v>494554.9803</v>
      </c>
      <c r="D19" s="8">
        <f t="shared" si="0"/>
        <v>988969.07886000024</v>
      </c>
    </row>
    <row r="20" spans="1:4" ht="39" customHeight="1">
      <c r="A20" s="17" t="s">
        <v>16</v>
      </c>
      <c r="B20" s="18">
        <v>0</v>
      </c>
      <c r="C20" s="18">
        <f>242759651.15/1000</f>
        <v>242759.65115000002</v>
      </c>
      <c r="D20" s="8">
        <v>0</v>
      </c>
    </row>
  </sheetData>
  <mergeCells count="5">
    <mergeCell ref="A1:D2"/>
    <mergeCell ref="D3:D7"/>
    <mergeCell ref="A3:A7"/>
    <mergeCell ref="B3:B7"/>
    <mergeCell ref="C3:C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mazur</cp:lastModifiedBy>
  <cp:lastPrinted>2021-04-09T12:01:45Z</cp:lastPrinted>
  <dcterms:created xsi:type="dcterms:W3CDTF">2020-02-20T12:16:32Z</dcterms:created>
  <dcterms:modified xsi:type="dcterms:W3CDTF">2022-07-26T09:35:33Z</dcterms:modified>
</cp:coreProperties>
</file>