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'Лист3'!$4:$9</definedName>
  </definedNames>
  <calcPr fullCalcOnLoad="1"/>
</workbook>
</file>

<file path=xl/sharedStrings.xml><?xml version="1.0" encoding="utf-8"?>
<sst xmlns="http://schemas.openxmlformats.org/spreadsheetml/2006/main" count="83" uniqueCount="71">
  <si>
    <t>№ п/п</t>
  </si>
  <si>
    <t>Всего</t>
  </si>
  <si>
    <t>В том числе</t>
  </si>
  <si>
    <t>Областной бюджет</t>
  </si>
  <si>
    <t>1.1.</t>
  </si>
  <si>
    <t>Повышение благосостояния семей с несовершеннолетними детьми и детьми -инвалидами, через оказание различных видов социальной помощи</t>
  </si>
  <si>
    <t>1.2.</t>
  </si>
  <si>
    <t xml:space="preserve"> Развитие сферы социальных услуг для семей и детей, находящихся в трудной жизненной ситуации, в т.ч. детей-инвалидов</t>
  </si>
  <si>
    <t>1.3.</t>
  </si>
  <si>
    <t xml:space="preserve"> Создание условий для социальной реабилитации и формирование доступной среды жизнедеятельности для детей-инвалидов и детей с ограниченными возможностями</t>
  </si>
  <si>
    <t>1.4.</t>
  </si>
  <si>
    <t>Проведение организационно–методической работы</t>
  </si>
  <si>
    <t>1.5.</t>
  </si>
  <si>
    <t>Укрепление института семьи, пропаганда здорового образа жизни</t>
  </si>
  <si>
    <t>1.6.</t>
  </si>
  <si>
    <t>Внедрение инновационных форм социального обслуживания</t>
  </si>
  <si>
    <t>1.7.</t>
  </si>
  <si>
    <t>1.8.</t>
  </si>
  <si>
    <t>Меры социальной поддержки, предоставляемые детям-сиротам, детям, оставшимся без попечения родителей, и лицам из их числа, семьям, принявшим на воспитание детей-сирот, детей, оставшихся без попечения родителей.</t>
  </si>
  <si>
    <t>2.</t>
  </si>
  <si>
    <t>2.1.</t>
  </si>
  <si>
    <t>2.2.</t>
  </si>
  <si>
    <t>2.3.</t>
  </si>
  <si>
    <t>Оказание различных видов адресной социальной помощи, направленных на повышение благосостояния граждан пожилого возраста и инвалидов</t>
  </si>
  <si>
    <t>2.4.</t>
  </si>
  <si>
    <t>Создание условий, направленных на социальную интеграцию инвалидов, и формирование безбарьерной среды для инвалидов и других маломобильных групп населения</t>
  </si>
  <si>
    <t>2.5.</t>
  </si>
  <si>
    <t>2.6.</t>
  </si>
  <si>
    <t>Проведение организационно-методической работы</t>
  </si>
  <si>
    <t>2.7.</t>
  </si>
  <si>
    <t>Предоставление грантов на развитие социальных инициатив</t>
  </si>
  <si>
    <t>3.</t>
  </si>
  <si>
    <t>3.1.</t>
  </si>
  <si>
    <t>3.2.</t>
  </si>
  <si>
    <t>3.3.</t>
  </si>
  <si>
    <t>Муници- пальный бюджет</t>
  </si>
  <si>
    <t>Феде- ральный бюджет</t>
  </si>
  <si>
    <t>Подпрограмма 1                                             «Социальная поддержка семей и детей»</t>
  </si>
  <si>
    <t>Подпрограмма 2                                             «Социальная поддержка пожилых людей, инвалидов и граждан, попавших в трудную жизненную ситуацию.</t>
  </si>
  <si>
    <t>Подпрограмма 3                                             «Социальная поддержка отдельных категорий граждан»</t>
  </si>
  <si>
    <t>Организация общественных работ</t>
  </si>
  <si>
    <t>Процент исполнения</t>
  </si>
  <si>
    <t>Основные причины не исполнения
программы</t>
  </si>
  <si>
    <t>Информация о муниципальных программах (подпрограммах)</t>
  </si>
  <si>
    <t>-</t>
  </si>
  <si>
    <t>Приложение 1</t>
  </si>
  <si>
    <t>Прочие</t>
  </si>
  <si>
    <t xml:space="preserve">Муниципальная программа «Социальная поддержка граждан Всеволожского муниципального района Ленинградской области" </t>
  </si>
  <si>
    <t>Предоставление государственных (муниципальных услуг) гражданам пожилого возраста и инвалидам</t>
  </si>
  <si>
    <t>Предоставление мер социальной поддержки отдельным категориям граждан</t>
  </si>
  <si>
    <t>Возмещение затрат автотранспортным предприятиям за перевозку льготных категорий граждан</t>
  </si>
  <si>
    <t>По данной подпрограмме в 2016 году  исполнение на высоком уровне по освоению денежных средств</t>
  </si>
  <si>
    <t>Возмещение затрат автотранспортным организациям выполнено в полном объме. Планировалось увеличение стоимости единых социальных  проездных билетов</t>
  </si>
  <si>
    <t xml:space="preserve">Запланировано большее количество средств для оказания материальной помощи семьям, попавшим в кризисную ситуацию, чем сложившаяся потребность   </t>
  </si>
  <si>
    <t xml:space="preserve">Запланировано большее количество средств для оказания материальной помощи гражданам, попавшим в кризисную ситуацию, чем сложившаяся потребность   </t>
  </si>
  <si>
    <t>Объем запланированных средств (финансирование)
на 2017 год (тысяч рублей)</t>
  </si>
  <si>
    <t>Объем использованных средств в рамках программы за 2017 год
 (тысяч рублей)</t>
  </si>
  <si>
    <t>Строительство, реконструкция,приобретение объектов, капитальный ремонт учреждений соцального обслуживания населения</t>
  </si>
  <si>
    <t>Предоставление отдельным категориям   граждан  социальных   выплат</t>
  </si>
  <si>
    <r>
      <t>Реализация  мероприятий</t>
    </r>
    <r>
      <rPr>
        <sz val="12"/>
        <rFont val="Times New Roman"/>
        <family val="1"/>
      </rPr>
      <t xml:space="preserve">  </t>
    </r>
    <r>
      <rPr>
        <sz val="14"/>
        <rFont val="Times New Roman"/>
        <family val="1"/>
      </rPr>
      <t>муниципальной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 xml:space="preserve">программы
</t>
    </r>
    <r>
      <rPr>
        <b/>
        <sz val="14"/>
        <rFont val="Times New Roman"/>
        <family val="1"/>
      </rPr>
      <t xml:space="preserve"> «Социальная поддержка граждан Всеволожского муниципального района Ленинградской области»
Комитет по социальным вопросам администрации МО "Всеволожский муниципальный район" Ленинградской области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 за 2017 год</t>
    </r>
  </si>
  <si>
    <t>За 2017 год исполнение по программе  в целом на высоком уровне по освоению денежных средств</t>
  </si>
  <si>
    <t>По данной подпрограмме в 2017 году  исполнение на высоком уровне по освоению денежных средств</t>
  </si>
  <si>
    <t>Экономия, сложившаяся в результате проведения конкурсных процедур</t>
  </si>
  <si>
    <t xml:space="preserve">В результате проведения конкурсных процедур сложилась экономия средств </t>
  </si>
  <si>
    <t>По данному мероприятию на отчетную дату не исполнен план  по следующим выплатам:
1. На выплату единовременного пособия при передаче ребенка в семью - 99,7%.
2. На выплату вознаграждения приемным родителям - 98,1%             3. Постинтернатное сопровождение детей-сирот -0%</t>
  </si>
  <si>
    <t>Планировалось предоставление большего количества услуг, чем сложившаяся потребность</t>
  </si>
  <si>
    <t>По данной подпрограмме в 2017 году на высоком уровне по освоению денежных средств</t>
  </si>
  <si>
    <t xml:space="preserve">По данномумероприятию на отчетную дату не исполнен план  по следующим выплатам:
1. На доплату почетным гражданам  - 97,0%.
т.к. планировалось увеличение  количества получателей в 2017 году.
</t>
  </si>
  <si>
    <t>За 2017 год исполнение в целом по программе «Социальная поддержка граждан Всеволожского муниципального района Ленинградской области» составило 99,6%, в том числе:
Подпрограмма  «Социальная поддержка семей и детей» - 98,8%
Подпрограмма «Социальная поддержка пожилых людей, инвалидов и граждан, попавших в трудную жизненную ситуацию" 98;%
Подпрограмма «Социальная поддержка отдельных категорий граждан» - 99,9%</t>
  </si>
  <si>
    <t xml:space="preserve">В рамках формирования доступной среды планировалось организовать дополнительный вход для инвалидов в подведомственном учреждении. При проведении проектных работ сделано заключение о технической невозможности  работ по реконструкции части здания. </t>
  </si>
  <si>
    <t>Председатель                                                                        И.Г.Гончарова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</si>
</sst>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#,##0.000"/>
  </numFmts>
  <fonts count="3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1.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200" fontId="2" fillId="0" borderId="10" xfId="0" applyNumberFormat="1" applyFont="1" applyFill="1" applyBorder="1" applyAlignment="1">
      <alignment horizontal="center" vertical="top" wrapText="1"/>
    </xf>
    <xf numFmtId="200" fontId="1" fillId="0" borderId="10" xfId="0" applyNumberFormat="1" applyFont="1" applyFill="1" applyBorder="1" applyAlignment="1">
      <alignment horizontal="center" vertical="top" wrapText="1"/>
    </xf>
    <xf numFmtId="200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6" fontId="1" fillId="0" borderId="10" xfId="0" applyNumberFormat="1" applyFont="1" applyFill="1" applyBorder="1" applyAlignment="1">
      <alignment vertical="top" wrapText="1"/>
    </xf>
    <xf numFmtId="200" fontId="0" fillId="0" borderId="0" xfId="0" applyNumberFormat="1" applyFont="1" applyFill="1" applyAlignment="1">
      <alignment/>
    </xf>
    <xf numFmtId="20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200" fontId="11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22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31">
      <selection activeCell="B33" sqref="B33:N33"/>
    </sheetView>
  </sheetViews>
  <sheetFormatPr defaultColWidth="9.140625" defaultRowHeight="12.75"/>
  <cols>
    <col min="1" max="1" width="4.7109375" style="1" customWidth="1"/>
    <col min="2" max="2" width="34.421875" style="1" customWidth="1"/>
    <col min="3" max="3" width="12.28125" style="1" customWidth="1"/>
    <col min="4" max="4" width="10.7109375" style="1" customWidth="1"/>
    <col min="5" max="5" width="11.140625" style="1" customWidth="1"/>
    <col min="6" max="6" width="9.28125" style="1" customWidth="1"/>
    <col min="7" max="7" width="10.421875" style="1" customWidth="1"/>
    <col min="8" max="8" width="11.57421875" style="1" customWidth="1"/>
    <col min="9" max="9" width="11.140625" style="1" customWidth="1"/>
    <col min="10" max="10" width="10.7109375" style="1" customWidth="1"/>
    <col min="11" max="11" width="11.00390625" style="1" customWidth="1"/>
    <col min="12" max="12" width="9.7109375" style="1" customWidth="1"/>
    <col min="13" max="13" width="6.28125" style="1" customWidth="1"/>
    <col min="14" max="14" width="24.57421875" style="8" customWidth="1"/>
    <col min="15" max="18" width="9.140625" style="1" customWidth="1"/>
    <col min="19" max="19" width="9.140625" style="23" customWidth="1"/>
    <col min="20" max="16384" width="9.140625" style="1" customWidth="1"/>
  </cols>
  <sheetData>
    <row r="1" ht="15">
      <c r="J1" s="11" t="s">
        <v>45</v>
      </c>
    </row>
    <row r="2" spans="1:14" ht="90.75" customHeight="1">
      <c r="A2" s="30" t="s">
        <v>59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3" ht="18">
      <c r="A3" s="2"/>
      <c r="B3" s="2"/>
      <c r="H3" s="5"/>
      <c r="I3" s="5"/>
      <c r="J3" s="5"/>
      <c r="K3" s="5"/>
      <c r="L3" s="5"/>
      <c r="M3" s="5"/>
    </row>
    <row r="4" spans="1:14" ht="56.25" customHeight="1">
      <c r="A4" s="32" t="s">
        <v>0</v>
      </c>
      <c r="B4" s="35" t="s">
        <v>43</v>
      </c>
      <c r="C4" s="39" t="s">
        <v>55</v>
      </c>
      <c r="D4" s="40"/>
      <c r="E4" s="40"/>
      <c r="F4" s="40"/>
      <c r="G4" s="41"/>
      <c r="H4" s="27" t="s">
        <v>56</v>
      </c>
      <c r="I4" s="28"/>
      <c r="J4" s="28"/>
      <c r="K4" s="28"/>
      <c r="L4" s="29"/>
      <c r="M4" s="32" t="s">
        <v>41</v>
      </c>
      <c r="N4" s="35" t="s">
        <v>42</v>
      </c>
    </row>
    <row r="5" spans="1:14" ht="16.5" customHeight="1">
      <c r="A5" s="33"/>
      <c r="B5" s="36"/>
      <c r="C5" s="35" t="s">
        <v>1</v>
      </c>
      <c r="D5" s="44" t="s">
        <v>2</v>
      </c>
      <c r="E5" s="47"/>
      <c r="F5" s="47"/>
      <c r="G5" s="48"/>
      <c r="H5" s="35" t="s">
        <v>1</v>
      </c>
      <c r="I5" s="38" t="s">
        <v>2</v>
      </c>
      <c r="J5" s="38"/>
      <c r="K5" s="38"/>
      <c r="L5" s="38"/>
      <c r="M5" s="33"/>
      <c r="N5" s="36"/>
    </row>
    <row r="6" spans="1:14" ht="49.5" customHeight="1">
      <c r="A6" s="33"/>
      <c r="B6" s="36"/>
      <c r="C6" s="36"/>
      <c r="D6" s="35" t="s">
        <v>36</v>
      </c>
      <c r="E6" s="35" t="s">
        <v>3</v>
      </c>
      <c r="F6" s="35" t="s">
        <v>35</v>
      </c>
      <c r="G6" s="38" t="s">
        <v>46</v>
      </c>
      <c r="H6" s="36"/>
      <c r="I6" s="35" t="s">
        <v>36</v>
      </c>
      <c r="J6" s="35" t="s">
        <v>3</v>
      </c>
      <c r="K6" s="44" t="s">
        <v>35</v>
      </c>
      <c r="L6" s="38" t="s">
        <v>46</v>
      </c>
      <c r="M6" s="33"/>
      <c r="N6" s="36"/>
    </row>
    <row r="7" spans="1:14" ht="25.5" customHeight="1">
      <c r="A7" s="33"/>
      <c r="B7" s="36"/>
      <c r="C7" s="36"/>
      <c r="D7" s="36"/>
      <c r="E7" s="36"/>
      <c r="F7" s="36"/>
      <c r="G7" s="38"/>
      <c r="H7" s="36"/>
      <c r="I7" s="36"/>
      <c r="J7" s="36"/>
      <c r="K7" s="45"/>
      <c r="L7" s="38"/>
      <c r="M7" s="33"/>
      <c r="N7" s="36"/>
    </row>
    <row r="8" spans="1:19" ht="37.5" customHeight="1">
      <c r="A8" s="34"/>
      <c r="B8" s="37"/>
      <c r="C8" s="37"/>
      <c r="D8" s="37"/>
      <c r="E8" s="37"/>
      <c r="F8" s="37"/>
      <c r="G8" s="38"/>
      <c r="H8" s="37"/>
      <c r="I8" s="37"/>
      <c r="J8" s="37"/>
      <c r="K8" s="46"/>
      <c r="L8" s="38"/>
      <c r="M8" s="34"/>
      <c r="N8" s="37"/>
      <c r="O8" s="24"/>
      <c r="P8" s="24"/>
      <c r="Q8" s="24"/>
      <c r="R8" s="24"/>
      <c r="S8" s="24"/>
    </row>
    <row r="9" spans="1:14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</row>
    <row r="10" spans="1:20" ht="57.75" customHeight="1">
      <c r="A10" s="17"/>
      <c r="B10" s="13" t="s">
        <v>47</v>
      </c>
      <c r="C10" s="14">
        <f aca="true" t="shared" si="0" ref="C10:C17">D10+E10+F10+G10</f>
        <v>771719.1</v>
      </c>
      <c r="D10" s="14">
        <f>D11+D20+D28</f>
        <v>1823.4</v>
      </c>
      <c r="E10" s="14">
        <f>E11+E20+E28</f>
        <v>586727.5</v>
      </c>
      <c r="F10" s="14">
        <f>F11+F20+F28</f>
        <v>71348.2</v>
      </c>
      <c r="G10" s="14">
        <f>G11+G20+G28</f>
        <v>111820</v>
      </c>
      <c r="H10" s="14">
        <f>I10+J10+K10+L10</f>
        <v>768289.1</v>
      </c>
      <c r="I10" s="14">
        <f>I11+I20+I28</f>
        <v>1818.8</v>
      </c>
      <c r="J10" s="14">
        <f>J11+J20+J28</f>
        <v>584895.5</v>
      </c>
      <c r="K10" s="14">
        <f>K11+K20+K28</f>
        <v>69966.6</v>
      </c>
      <c r="L10" s="14">
        <f>L11+L20+L28</f>
        <v>111608.2</v>
      </c>
      <c r="M10" s="14">
        <f>H10/C10*100</f>
        <v>99.5555377597885</v>
      </c>
      <c r="N10" s="7" t="s">
        <v>60</v>
      </c>
      <c r="O10" s="22"/>
      <c r="P10" s="22"/>
      <c r="Q10" s="22"/>
      <c r="R10" s="22"/>
      <c r="S10" s="22"/>
      <c r="T10" s="21"/>
    </row>
    <row r="11" spans="1:19" ht="63.75" customHeight="1">
      <c r="A11" s="17">
        <v>1</v>
      </c>
      <c r="B11" s="13" t="s">
        <v>37</v>
      </c>
      <c r="C11" s="14">
        <f t="shared" si="0"/>
        <v>139252.4</v>
      </c>
      <c r="D11" s="14">
        <f>D12+D13+D14+D15+D16+D17+D18+D19</f>
        <v>1823.4</v>
      </c>
      <c r="E11" s="14">
        <f>E12+E13+E14+E15+E16+E17+E18+E19</f>
        <v>114094.90000000001</v>
      </c>
      <c r="F11" s="14">
        <f>F12+F13+F14+F15+F16+F17+F18+F19</f>
        <v>23014.1</v>
      </c>
      <c r="G11" s="14">
        <f>SUM(G12:G19)</f>
        <v>320</v>
      </c>
      <c r="H11" s="14">
        <f aca="true" t="shared" si="1" ref="H11:H31">I11+J11+K11+L11</f>
        <v>137647.4</v>
      </c>
      <c r="I11" s="14">
        <f>I12+I13+I14+I15+I16+I17+I18+I19</f>
        <v>1818.8</v>
      </c>
      <c r="J11" s="14">
        <f>J12+J13+J14+J15+J16+J17+J18+J19</f>
        <v>113357.1</v>
      </c>
      <c r="K11" s="14">
        <f>K12+K13+K14+K15+K16+K17+K18+K19</f>
        <v>22311.6</v>
      </c>
      <c r="L11" s="14">
        <f>L12+L13+L14+L15+L16+L17+L18+L19</f>
        <v>159.9</v>
      </c>
      <c r="M11" s="14">
        <f aca="true" t="shared" si="2" ref="M11:M31">H11/C11*100</f>
        <v>98.84741663339375</v>
      </c>
      <c r="N11" s="7" t="s">
        <v>61</v>
      </c>
      <c r="O11" s="22"/>
      <c r="P11" s="22"/>
      <c r="Q11" s="22"/>
      <c r="R11" s="22"/>
      <c r="S11" s="22"/>
    </row>
    <row r="12" spans="1:19" ht="62.25" customHeight="1">
      <c r="A12" s="17" t="s">
        <v>4</v>
      </c>
      <c r="B12" s="12" t="s">
        <v>5</v>
      </c>
      <c r="C12" s="14">
        <f t="shared" si="0"/>
        <v>6441.1</v>
      </c>
      <c r="D12" s="15">
        <v>0</v>
      </c>
      <c r="E12" s="15">
        <v>0</v>
      </c>
      <c r="F12" s="15">
        <v>6441.1</v>
      </c>
      <c r="G12" s="15"/>
      <c r="H12" s="14">
        <f t="shared" si="1"/>
        <v>6293.5</v>
      </c>
      <c r="I12" s="15">
        <v>0</v>
      </c>
      <c r="J12" s="15">
        <v>0</v>
      </c>
      <c r="K12" s="15">
        <v>6293.5</v>
      </c>
      <c r="L12" s="15"/>
      <c r="M12" s="14">
        <f t="shared" si="2"/>
        <v>97.7084659452578</v>
      </c>
      <c r="N12" s="7" t="s">
        <v>53</v>
      </c>
      <c r="O12" s="21"/>
      <c r="P12" s="21"/>
      <c r="Q12" s="21"/>
      <c r="R12" s="21"/>
      <c r="S12" s="22"/>
    </row>
    <row r="13" spans="1:19" ht="56.25" customHeight="1">
      <c r="A13" s="17" t="s">
        <v>6</v>
      </c>
      <c r="B13" s="12" t="s">
        <v>7</v>
      </c>
      <c r="C13" s="14">
        <f t="shared" si="0"/>
        <v>400</v>
      </c>
      <c r="D13" s="15">
        <v>0</v>
      </c>
      <c r="E13" s="15">
        <v>0</v>
      </c>
      <c r="F13" s="15">
        <v>400</v>
      </c>
      <c r="G13" s="15"/>
      <c r="H13" s="14">
        <f t="shared" si="1"/>
        <v>400</v>
      </c>
      <c r="I13" s="15">
        <v>0</v>
      </c>
      <c r="J13" s="15">
        <v>0</v>
      </c>
      <c r="K13" s="15">
        <v>400</v>
      </c>
      <c r="L13" s="15"/>
      <c r="M13" s="25">
        <f t="shared" si="2"/>
        <v>100</v>
      </c>
      <c r="N13" s="6" t="s">
        <v>44</v>
      </c>
      <c r="O13" s="21"/>
      <c r="P13" s="21"/>
      <c r="Q13" s="21"/>
      <c r="R13" s="21"/>
      <c r="S13" s="22"/>
    </row>
    <row r="14" spans="1:19" ht="72" customHeight="1">
      <c r="A14" s="17" t="s">
        <v>8</v>
      </c>
      <c r="B14" s="12" t="s">
        <v>9</v>
      </c>
      <c r="C14" s="14">
        <f t="shared" si="0"/>
        <v>1115.5</v>
      </c>
      <c r="D14" s="15">
        <v>0</v>
      </c>
      <c r="E14" s="15">
        <v>0</v>
      </c>
      <c r="F14" s="15">
        <v>1115.5</v>
      </c>
      <c r="G14" s="15"/>
      <c r="H14" s="14">
        <f t="shared" si="1"/>
        <v>1113.7</v>
      </c>
      <c r="I14" s="15">
        <v>0</v>
      </c>
      <c r="J14" s="15">
        <v>0</v>
      </c>
      <c r="K14" s="15">
        <v>1113.7</v>
      </c>
      <c r="L14" s="15"/>
      <c r="M14" s="14">
        <f t="shared" si="2"/>
        <v>99.83863738233975</v>
      </c>
      <c r="N14" s="7" t="s">
        <v>62</v>
      </c>
      <c r="O14" s="21"/>
      <c r="P14" s="21"/>
      <c r="Q14" s="21"/>
      <c r="R14" s="21"/>
      <c r="S14" s="22"/>
    </row>
    <row r="15" spans="1:19" ht="54" customHeight="1">
      <c r="A15" s="17" t="s">
        <v>10</v>
      </c>
      <c r="B15" s="12" t="s">
        <v>11</v>
      </c>
      <c r="C15" s="14">
        <f t="shared" si="0"/>
        <v>93.4</v>
      </c>
      <c r="D15" s="15">
        <v>0</v>
      </c>
      <c r="E15" s="15">
        <v>0</v>
      </c>
      <c r="F15" s="15">
        <v>93.4</v>
      </c>
      <c r="G15" s="15"/>
      <c r="H15" s="14">
        <f t="shared" si="1"/>
        <v>93.4</v>
      </c>
      <c r="I15" s="15">
        <v>0</v>
      </c>
      <c r="J15" s="15">
        <v>0</v>
      </c>
      <c r="K15" s="15">
        <v>93.4</v>
      </c>
      <c r="L15" s="15"/>
      <c r="M15" s="14">
        <f t="shared" si="2"/>
        <v>100</v>
      </c>
      <c r="N15" s="6" t="s">
        <v>44</v>
      </c>
      <c r="O15" s="21"/>
      <c r="P15" s="21"/>
      <c r="Q15" s="21"/>
      <c r="R15" s="21"/>
      <c r="S15" s="22"/>
    </row>
    <row r="16" spans="1:19" ht="30" customHeight="1">
      <c r="A16" s="17" t="s">
        <v>12</v>
      </c>
      <c r="B16" s="12" t="s">
        <v>13</v>
      </c>
      <c r="C16" s="14">
        <f t="shared" si="0"/>
        <v>300</v>
      </c>
      <c r="D16" s="15">
        <v>0</v>
      </c>
      <c r="E16" s="15">
        <v>0</v>
      </c>
      <c r="F16" s="15">
        <v>300</v>
      </c>
      <c r="G16" s="15"/>
      <c r="H16" s="14">
        <f t="shared" si="1"/>
        <v>300</v>
      </c>
      <c r="I16" s="15">
        <v>0</v>
      </c>
      <c r="J16" s="15">
        <v>0</v>
      </c>
      <c r="K16" s="15">
        <v>300</v>
      </c>
      <c r="L16" s="15"/>
      <c r="M16" s="14">
        <f t="shared" si="2"/>
        <v>100</v>
      </c>
      <c r="N16" s="6" t="s">
        <v>44</v>
      </c>
      <c r="O16" s="21"/>
      <c r="P16" s="21"/>
      <c r="Q16" s="21"/>
      <c r="R16" s="21"/>
      <c r="S16" s="22"/>
    </row>
    <row r="17" spans="1:19" ht="69" customHeight="1">
      <c r="A17" s="17" t="s">
        <v>14</v>
      </c>
      <c r="B17" s="12" t="s">
        <v>15</v>
      </c>
      <c r="C17" s="14">
        <f t="shared" si="0"/>
        <v>43873.4</v>
      </c>
      <c r="D17" s="15">
        <v>0</v>
      </c>
      <c r="E17" s="15">
        <v>30175.3</v>
      </c>
      <c r="F17" s="15">
        <v>13378.1</v>
      </c>
      <c r="G17" s="15">
        <v>320</v>
      </c>
      <c r="H17" s="14">
        <f t="shared" si="1"/>
        <v>42918.6</v>
      </c>
      <c r="I17" s="15">
        <v>0</v>
      </c>
      <c r="J17" s="15">
        <v>29930.5</v>
      </c>
      <c r="K17" s="15">
        <v>12828.2</v>
      </c>
      <c r="L17" s="15">
        <v>159.9</v>
      </c>
      <c r="M17" s="14">
        <f t="shared" si="2"/>
        <v>97.82373830156769</v>
      </c>
      <c r="N17" s="7" t="s">
        <v>63</v>
      </c>
      <c r="O17" s="21"/>
      <c r="P17" s="21"/>
      <c r="Q17" s="21"/>
      <c r="R17" s="21"/>
      <c r="S17" s="22"/>
    </row>
    <row r="18" spans="1:19" ht="121.5" customHeight="1">
      <c r="A18" s="17" t="s">
        <v>16</v>
      </c>
      <c r="B18" s="12" t="s">
        <v>18</v>
      </c>
      <c r="C18" s="14">
        <f>D18+E18+F18</f>
        <v>85829</v>
      </c>
      <c r="D18" s="15">
        <v>1823.4</v>
      </c>
      <c r="E18" s="16">
        <v>83919.6</v>
      </c>
      <c r="F18" s="15">
        <v>86</v>
      </c>
      <c r="G18" s="15"/>
      <c r="H18" s="14">
        <f t="shared" si="1"/>
        <v>85328.20000000001</v>
      </c>
      <c r="I18" s="15">
        <v>1818.8</v>
      </c>
      <c r="J18" s="15">
        <v>83426.6</v>
      </c>
      <c r="K18" s="15">
        <v>82.8</v>
      </c>
      <c r="L18" s="15"/>
      <c r="M18" s="14">
        <f t="shared" si="2"/>
        <v>99.41651423178646</v>
      </c>
      <c r="N18" s="7" t="s">
        <v>64</v>
      </c>
      <c r="O18" s="21"/>
      <c r="P18" s="21"/>
      <c r="Q18" s="21"/>
      <c r="R18" s="21"/>
      <c r="S18" s="22"/>
    </row>
    <row r="19" spans="1:19" ht="53.25" customHeight="1">
      <c r="A19" s="17" t="s">
        <v>17</v>
      </c>
      <c r="B19" s="12" t="s">
        <v>40</v>
      </c>
      <c r="C19" s="14">
        <f>D19+E19+F19</f>
        <v>1200</v>
      </c>
      <c r="D19" s="15">
        <v>0</v>
      </c>
      <c r="E19" s="16"/>
      <c r="F19" s="15">
        <v>1200</v>
      </c>
      <c r="G19" s="15"/>
      <c r="H19" s="14">
        <f t="shared" si="1"/>
        <v>1200</v>
      </c>
      <c r="I19" s="15">
        <v>0</v>
      </c>
      <c r="J19" s="15">
        <v>0</v>
      </c>
      <c r="K19" s="15">
        <v>1200</v>
      </c>
      <c r="L19" s="15"/>
      <c r="M19" s="14">
        <f t="shared" si="2"/>
        <v>100</v>
      </c>
      <c r="N19" s="6" t="s">
        <v>44</v>
      </c>
      <c r="O19" s="21"/>
      <c r="P19" s="21"/>
      <c r="Q19" s="21"/>
      <c r="R19" s="21"/>
      <c r="S19" s="22"/>
    </row>
    <row r="20" spans="1:19" ht="72" customHeight="1">
      <c r="A20" s="18" t="s">
        <v>19</v>
      </c>
      <c r="B20" s="13" t="s">
        <v>38</v>
      </c>
      <c r="C20" s="14">
        <f>D20+E20+F20+G20</f>
        <v>72914</v>
      </c>
      <c r="D20" s="14">
        <f>D21+D22+D23+D24+D25+D26+D27</f>
        <v>0</v>
      </c>
      <c r="E20" s="14">
        <f>E21+E22+E23+E24+E25+E26+E27</f>
        <v>65410</v>
      </c>
      <c r="F20" s="14">
        <f>F21+F22+F23+F24+F25+F26+F27</f>
        <v>7504</v>
      </c>
      <c r="G20" s="14">
        <f>G21+G22+G23+G24+G25+G26+G27</f>
        <v>0</v>
      </c>
      <c r="H20" s="14">
        <f t="shared" si="1"/>
        <v>71460.2</v>
      </c>
      <c r="I20" s="14">
        <f>I21+I22+I23+I24+I25+I26+I27</f>
        <v>0</v>
      </c>
      <c r="J20" s="14">
        <f>J21+J22+J23+J24+J25+J26+J27</f>
        <v>64315.799999999996</v>
      </c>
      <c r="K20" s="14">
        <f>K21+K22+K23+K24+K25+K26+K27</f>
        <v>7144.400000000001</v>
      </c>
      <c r="L20" s="14">
        <f>L21+L22+L23+L24+L25+L26+L27</f>
        <v>0</v>
      </c>
      <c r="M20" s="14">
        <f t="shared" si="2"/>
        <v>98.00614422470308</v>
      </c>
      <c r="N20" s="10" t="s">
        <v>51</v>
      </c>
      <c r="O20" s="22"/>
      <c r="P20" s="22"/>
      <c r="Q20" s="22"/>
      <c r="R20" s="22"/>
      <c r="S20" s="22"/>
    </row>
    <row r="21" spans="1:19" ht="49.5" customHeight="1">
      <c r="A21" s="18" t="s">
        <v>20</v>
      </c>
      <c r="B21" s="12" t="s">
        <v>15</v>
      </c>
      <c r="C21" s="14">
        <f aca="true" t="shared" si="3" ref="C21:C27">D21+E21+F21+G21</f>
        <v>1944</v>
      </c>
      <c r="D21" s="15">
        <v>0</v>
      </c>
      <c r="E21" s="15">
        <v>0</v>
      </c>
      <c r="F21" s="15">
        <v>1944</v>
      </c>
      <c r="G21" s="15"/>
      <c r="H21" s="14">
        <f t="shared" si="1"/>
        <v>1944</v>
      </c>
      <c r="I21" s="15">
        <v>0</v>
      </c>
      <c r="J21" s="15">
        <v>0</v>
      </c>
      <c r="K21" s="15">
        <v>1944</v>
      </c>
      <c r="L21" s="15"/>
      <c r="M21" s="14">
        <f t="shared" si="2"/>
        <v>100</v>
      </c>
      <c r="N21" s="7"/>
      <c r="O21" s="21"/>
      <c r="P21" s="21"/>
      <c r="Q21" s="21"/>
      <c r="R21" s="21"/>
      <c r="S21" s="22"/>
    </row>
    <row r="22" spans="1:19" ht="75" customHeight="1">
      <c r="A22" s="18" t="s">
        <v>21</v>
      </c>
      <c r="B22" s="12" t="s">
        <v>23</v>
      </c>
      <c r="C22" s="14">
        <f t="shared" si="3"/>
        <v>2651</v>
      </c>
      <c r="D22" s="15">
        <v>0</v>
      </c>
      <c r="E22" s="15">
        <v>0</v>
      </c>
      <c r="F22" s="15">
        <v>2651</v>
      </c>
      <c r="G22" s="15"/>
      <c r="H22" s="14">
        <f t="shared" si="1"/>
        <v>2422</v>
      </c>
      <c r="I22" s="15">
        <v>0</v>
      </c>
      <c r="J22" s="15">
        <v>0</v>
      </c>
      <c r="K22" s="15">
        <v>2422</v>
      </c>
      <c r="L22" s="15"/>
      <c r="M22" s="14">
        <f t="shared" si="2"/>
        <v>91.36175028291211</v>
      </c>
      <c r="N22" s="7" t="s">
        <v>54</v>
      </c>
      <c r="O22" s="21"/>
      <c r="P22" s="21"/>
      <c r="Q22" s="21"/>
      <c r="R22" s="21"/>
      <c r="S22" s="22"/>
    </row>
    <row r="23" spans="1:19" ht="120.75" customHeight="1">
      <c r="A23" s="18" t="s">
        <v>22</v>
      </c>
      <c r="B23" s="12" t="s">
        <v>25</v>
      </c>
      <c r="C23" s="14">
        <f t="shared" si="3"/>
        <v>5578</v>
      </c>
      <c r="D23" s="15">
        <v>0</v>
      </c>
      <c r="E23" s="15">
        <v>5020.2</v>
      </c>
      <c r="F23" s="15">
        <v>557.8</v>
      </c>
      <c r="G23" s="15"/>
      <c r="H23" s="14">
        <f t="shared" si="1"/>
        <v>4706.3</v>
      </c>
      <c r="I23" s="15">
        <v>0</v>
      </c>
      <c r="J23" s="15">
        <v>4235.7</v>
      </c>
      <c r="K23" s="15">
        <v>470.6</v>
      </c>
      <c r="L23" s="15"/>
      <c r="M23" s="14">
        <f t="shared" si="2"/>
        <v>84.3725349587666</v>
      </c>
      <c r="N23" s="7" t="s">
        <v>69</v>
      </c>
      <c r="O23" s="21"/>
      <c r="P23" s="21"/>
      <c r="Q23" s="21"/>
      <c r="R23" s="21"/>
      <c r="S23" s="22"/>
    </row>
    <row r="24" spans="1:19" ht="50.25" customHeight="1">
      <c r="A24" s="18" t="s">
        <v>24</v>
      </c>
      <c r="B24" s="12" t="s">
        <v>28</v>
      </c>
      <c r="C24" s="14">
        <f t="shared" si="3"/>
        <v>561.2</v>
      </c>
      <c r="D24" s="15">
        <v>0</v>
      </c>
      <c r="E24" s="15">
        <v>0</v>
      </c>
      <c r="F24" s="15">
        <v>561.2</v>
      </c>
      <c r="G24" s="15"/>
      <c r="H24" s="14">
        <f t="shared" si="1"/>
        <v>561</v>
      </c>
      <c r="I24" s="15">
        <v>0</v>
      </c>
      <c r="J24" s="15">
        <v>0</v>
      </c>
      <c r="K24" s="15">
        <v>561</v>
      </c>
      <c r="L24" s="15"/>
      <c r="M24" s="14">
        <f t="shared" si="2"/>
        <v>99.96436208125445</v>
      </c>
      <c r="N24" s="7"/>
      <c r="O24" s="21"/>
      <c r="P24" s="21"/>
      <c r="Q24" s="21"/>
      <c r="R24" s="21"/>
      <c r="S24" s="22"/>
    </row>
    <row r="25" spans="1:19" ht="69" customHeight="1">
      <c r="A25" s="20" t="s">
        <v>26</v>
      </c>
      <c r="B25" s="12" t="s">
        <v>30</v>
      </c>
      <c r="C25" s="14">
        <f t="shared" si="3"/>
        <v>190</v>
      </c>
      <c r="D25" s="15">
        <v>0</v>
      </c>
      <c r="E25" s="15">
        <v>0</v>
      </c>
      <c r="F25" s="15">
        <v>190</v>
      </c>
      <c r="G25" s="15"/>
      <c r="H25" s="14">
        <f t="shared" si="1"/>
        <v>190</v>
      </c>
      <c r="I25" s="15">
        <v>0</v>
      </c>
      <c r="J25" s="15">
        <v>0</v>
      </c>
      <c r="K25" s="15">
        <v>190</v>
      </c>
      <c r="L25" s="15"/>
      <c r="M25" s="14">
        <f t="shared" si="2"/>
        <v>100</v>
      </c>
      <c r="N25" s="26"/>
      <c r="O25" s="21"/>
      <c r="P25" s="21"/>
      <c r="Q25" s="21"/>
      <c r="R25" s="21"/>
      <c r="S25" s="22"/>
    </row>
    <row r="26" spans="1:19" ht="45" customHeight="1">
      <c r="A26" s="18" t="s">
        <v>27</v>
      </c>
      <c r="B26" s="12" t="s">
        <v>48</v>
      </c>
      <c r="C26" s="14">
        <f t="shared" si="3"/>
        <v>60389.8</v>
      </c>
      <c r="D26" s="15">
        <v>0</v>
      </c>
      <c r="E26" s="15">
        <v>60389.8</v>
      </c>
      <c r="F26" s="15">
        <v>0</v>
      </c>
      <c r="G26" s="15"/>
      <c r="H26" s="14">
        <f t="shared" si="1"/>
        <v>60080.1</v>
      </c>
      <c r="I26" s="15">
        <v>0</v>
      </c>
      <c r="J26" s="15">
        <v>60080.1</v>
      </c>
      <c r="K26" s="15">
        <v>0</v>
      </c>
      <c r="L26" s="15"/>
      <c r="M26" s="14">
        <f t="shared" si="2"/>
        <v>99.48716505105166</v>
      </c>
      <c r="N26" s="7" t="s">
        <v>65</v>
      </c>
      <c r="O26" s="21"/>
      <c r="P26" s="21"/>
      <c r="Q26" s="21"/>
      <c r="R26" s="21"/>
      <c r="S26" s="22"/>
    </row>
    <row r="27" spans="1:19" ht="72" customHeight="1">
      <c r="A27" s="18" t="s">
        <v>29</v>
      </c>
      <c r="B27" s="12" t="s">
        <v>57</v>
      </c>
      <c r="C27" s="14">
        <f t="shared" si="3"/>
        <v>1600</v>
      </c>
      <c r="D27" s="15">
        <v>0</v>
      </c>
      <c r="E27" s="15">
        <v>0</v>
      </c>
      <c r="F27" s="15">
        <v>1600</v>
      </c>
      <c r="G27" s="15"/>
      <c r="H27" s="14">
        <f t="shared" si="1"/>
        <v>1556.8</v>
      </c>
      <c r="I27" s="15">
        <v>0</v>
      </c>
      <c r="J27" s="15">
        <v>0</v>
      </c>
      <c r="K27" s="15">
        <v>1556.8</v>
      </c>
      <c r="L27" s="15"/>
      <c r="M27" s="14">
        <f>H27/C27*100</f>
        <v>97.3</v>
      </c>
      <c r="N27" s="7" t="s">
        <v>62</v>
      </c>
      <c r="O27" s="21"/>
      <c r="P27" s="21"/>
      <c r="Q27" s="21"/>
      <c r="R27" s="21"/>
      <c r="S27" s="22"/>
    </row>
    <row r="28" spans="1:19" ht="57" customHeight="1">
      <c r="A28" s="19" t="s">
        <v>31</v>
      </c>
      <c r="B28" s="13" t="s">
        <v>39</v>
      </c>
      <c r="C28" s="14">
        <f>C29+C30+C31</f>
        <v>559552.7</v>
      </c>
      <c r="D28" s="14">
        <f>D29+D30+D31</f>
        <v>0</v>
      </c>
      <c r="E28" s="14">
        <f>E29+E30+E31</f>
        <v>407222.60000000003</v>
      </c>
      <c r="F28" s="14">
        <f>F29+F30+F31</f>
        <v>40830.1</v>
      </c>
      <c r="G28" s="14">
        <f>SUM(G29:G31)</f>
        <v>111500</v>
      </c>
      <c r="H28" s="14">
        <f>I28+J28+K28+L28</f>
        <v>559181.5</v>
      </c>
      <c r="I28" s="14">
        <f>I29+I30+I31</f>
        <v>0</v>
      </c>
      <c r="J28" s="14">
        <f>J29+J30+J31</f>
        <v>407222.60000000003</v>
      </c>
      <c r="K28" s="14">
        <f>K29+K30+K31</f>
        <v>40510.6</v>
      </c>
      <c r="L28" s="14">
        <f>L29+L30+L31</f>
        <v>111448.3</v>
      </c>
      <c r="M28" s="14">
        <f t="shared" si="2"/>
        <v>99.93366129767581</v>
      </c>
      <c r="N28" s="10" t="s">
        <v>66</v>
      </c>
      <c r="O28" s="22"/>
      <c r="P28" s="22"/>
      <c r="Q28" s="22"/>
      <c r="R28" s="22"/>
      <c r="S28" s="22"/>
    </row>
    <row r="29" spans="1:19" ht="137.25" customHeight="1">
      <c r="A29" s="18" t="s">
        <v>32</v>
      </c>
      <c r="B29" s="12" t="s">
        <v>58</v>
      </c>
      <c r="C29" s="14">
        <f>D29+E29+F29+G29</f>
        <v>40830.1</v>
      </c>
      <c r="D29" s="15"/>
      <c r="E29" s="15"/>
      <c r="F29" s="15">
        <v>40830.1</v>
      </c>
      <c r="G29" s="15"/>
      <c r="H29" s="14">
        <f t="shared" si="1"/>
        <v>40510.6</v>
      </c>
      <c r="I29" s="15"/>
      <c r="J29" s="15"/>
      <c r="K29" s="15">
        <v>40510.6</v>
      </c>
      <c r="L29" s="15"/>
      <c r="M29" s="14">
        <f t="shared" si="2"/>
        <v>99.21748905831727</v>
      </c>
      <c r="N29" s="7" t="s">
        <v>67</v>
      </c>
      <c r="O29" s="21"/>
      <c r="P29" s="21"/>
      <c r="Q29" s="21"/>
      <c r="R29" s="21"/>
      <c r="S29" s="22"/>
    </row>
    <row r="30" spans="1:19" ht="42" customHeight="1">
      <c r="A30" s="18" t="s">
        <v>33</v>
      </c>
      <c r="B30" s="12" t="s">
        <v>49</v>
      </c>
      <c r="C30" s="14">
        <f>D30+E30+F30+G30</f>
        <v>4285.9</v>
      </c>
      <c r="D30" s="15">
        <v>0</v>
      </c>
      <c r="E30" s="15">
        <v>4285.9</v>
      </c>
      <c r="F30" s="15">
        <v>0</v>
      </c>
      <c r="G30" s="15"/>
      <c r="H30" s="14">
        <f t="shared" si="1"/>
        <v>4285.9</v>
      </c>
      <c r="I30" s="15">
        <v>0</v>
      </c>
      <c r="J30" s="15">
        <v>4285.9</v>
      </c>
      <c r="K30" s="15">
        <v>0</v>
      </c>
      <c r="L30" s="15"/>
      <c r="M30" s="14">
        <f t="shared" si="2"/>
        <v>100</v>
      </c>
      <c r="N30" s="6" t="s">
        <v>44</v>
      </c>
      <c r="O30" s="21"/>
      <c r="P30" s="21"/>
      <c r="Q30" s="21"/>
      <c r="R30" s="21"/>
      <c r="S30" s="22"/>
    </row>
    <row r="31" spans="1:19" ht="74.25" customHeight="1">
      <c r="A31" s="20" t="s">
        <v>34</v>
      </c>
      <c r="B31" s="12" t="s">
        <v>50</v>
      </c>
      <c r="C31" s="14">
        <f>D31+E31+F31+G31</f>
        <v>514436.7</v>
      </c>
      <c r="D31" s="15">
        <v>0</v>
      </c>
      <c r="E31" s="15">
        <v>402936.7</v>
      </c>
      <c r="F31" s="15"/>
      <c r="G31" s="15">
        <v>111500</v>
      </c>
      <c r="H31" s="14">
        <f t="shared" si="1"/>
        <v>514385</v>
      </c>
      <c r="I31" s="15">
        <v>0</v>
      </c>
      <c r="J31" s="15">
        <v>402936.7</v>
      </c>
      <c r="K31" s="15"/>
      <c r="L31" s="15">
        <v>111448.3</v>
      </c>
      <c r="M31" s="14">
        <f t="shared" si="2"/>
        <v>99.98995017268403</v>
      </c>
      <c r="N31" s="7" t="s">
        <v>52</v>
      </c>
      <c r="O31" s="21"/>
      <c r="P31" s="21"/>
      <c r="Q31" s="21"/>
      <c r="R31" s="21"/>
      <c r="S31" s="22"/>
    </row>
    <row r="32" spans="1:14" ht="85.5" customHeight="1">
      <c r="A32" s="3"/>
      <c r="B32" s="43" t="s">
        <v>68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4" ht="51" customHeight="1">
      <c r="A33" s="3"/>
      <c r="B33" s="42" t="s">
        <v>70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2" ht="15">
      <c r="A34" s="3"/>
      <c r="B34" s="3"/>
    </row>
    <row r="35" spans="1:2" ht="15">
      <c r="A35" s="3"/>
      <c r="B35" s="3"/>
    </row>
    <row r="36" spans="1:2" ht="15">
      <c r="A36" s="3"/>
      <c r="B36" s="3"/>
    </row>
    <row r="37" spans="1:2" ht="15">
      <c r="A37" s="4"/>
      <c r="B37" s="4"/>
    </row>
    <row r="38" spans="1:2" ht="15">
      <c r="A38" s="4"/>
      <c r="B38" s="4"/>
    </row>
    <row r="39" spans="1:2" ht="15">
      <c r="A39" s="4"/>
      <c r="B39" s="4"/>
    </row>
    <row r="40" spans="1:2" ht="15">
      <c r="A40" s="4"/>
      <c r="B40" s="4"/>
    </row>
    <row r="41" spans="1:2" ht="15">
      <c r="A41" s="4"/>
      <c r="B41" s="4"/>
    </row>
    <row r="42" spans="1:2" ht="15">
      <c r="A42" s="4"/>
      <c r="B42" s="4"/>
    </row>
    <row r="43" spans="1:2" ht="15">
      <c r="A43" s="4"/>
      <c r="B43" s="4"/>
    </row>
    <row r="44" spans="1:2" ht="15">
      <c r="A44" s="4"/>
      <c r="B44" s="4"/>
    </row>
    <row r="45" spans="1:2" ht="15">
      <c r="A45" s="4"/>
      <c r="B45" s="4"/>
    </row>
  </sheetData>
  <sheetProtection/>
  <mergeCells count="21">
    <mergeCell ref="J6:J8"/>
    <mergeCell ref="I5:L5"/>
    <mergeCell ref="B33:N33"/>
    <mergeCell ref="B32:N32"/>
    <mergeCell ref="F6:F8"/>
    <mergeCell ref="H5:H8"/>
    <mergeCell ref="I6:I8"/>
    <mergeCell ref="N4:N8"/>
    <mergeCell ref="K6:K8"/>
    <mergeCell ref="L6:L8"/>
    <mergeCell ref="D5:G5"/>
    <mergeCell ref="H4:L4"/>
    <mergeCell ref="A2:N2"/>
    <mergeCell ref="A4:A8"/>
    <mergeCell ref="D6:D8"/>
    <mergeCell ref="E6:E8"/>
    <mergeCell ref="M4:M8"/>
    <mergeCell ref="G6:G8"/>
    <mergeCell ref="B4:B8"/>
    <mergeCell ref="C4:G4"/>
    <mergeCell ref="C5:C8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2018-01-31T13:22:26Z</cp:lastPrinted>
  <dcterms:created xsi:type="dcterms:W3CDTF">1996-10-08T23:32:33Z</dcterms:created>
  <dcterms:modified xsi:type="dcterms:W3CDTF">2018-02-28T15:01:01Z</dcterms:modified>
  <cp:category/>
  <cp:version/>
  <cp:contentType/>
  <cp:contentStatus/>
</cp:coreProperties>
</file>